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os_darbaknyges"/>
  <bookViews>
    <workbookView xWindow="360" yWindow="120" windowWidth="19320" windowHeight="8010" activeTab="0"/>
  </bookViews>
  <sheets>
    <sheet name="SUVESTINĖ" sheetId="1" r:id="rId1"/>
    <sheet name="2011-05-13" sheetId="2" r:id="rId2"/>
    <sheet name="2011-05-14" sheetId="3" r:id="rId3"/>
    <sheet name="2011-05-15" sheetId="4" r:id="rId4"/>
  </sheets>
  <definedNames/>
  <calcPr fullCalcOnLoad="1"/>
</workbook>
</file>

<file path=xl/sharedStrings.xml><?xml version="1.0" encoding="utf-8"?>
<sst xmlns="http://schemas.openxmlformats.org/spreadsheetml/2006/main" count="164" uniqueCount="57">
  <si>
    <t>Reg.</t>
  </si>
  <si>
    <t>Nr.</t>
  </si>
  <si>
    <t>Sektoriaus</t>
  </si>
  <si>
    <t>Komandos</t>
  </si>
  <si>
    <t>pavadinimas</t>
  </si>
  <si>
    <t>nariai</t>
  </si>
  <si>
    <t>Žuvų</t>
  </si>
  <si>
    <t xml:space="preserve">Bendras </t>
  </si>
  <si>
    <t>svoris</t>
  </si>
  <si>
    <t>Paliutis- Galaxy carp</t>
  </si>
  <si>
    <t>Vilmantas Andziulevičius ir Darius Surgautas</t>
  </si>
  <si>
    <t>Romada- Almeida</t>
  </si>
  <si>
    <t>Remigijus Motekaitis ir Marius Laureckis</t>
  </si>
  <si>
    <t>Sazanas- Deepex</t>
  </si>
  <si>
    <t>Grand pro carpius</t>
  </si>
  <si>
    <t>Ruslanas Kotelnikovas ir Rimvydas Bareika</t>
  </si>
  <si>
    <t>Olegas Ružickis ir Zbignev Balkovskij</t>
  </si>
  <si>
    <t>Siprak</t>
  </si>
  <si>
    <t>Mindaugas Bartkus ir Remigijus Rupeika</t>
  </si>
  <si>
    <t>Trauk žuvį LT</t>
  </si>
  <si>
    <t>Mantas Staškus ir Airidas Koržovas</t>
  </si>
  <si>
    <t>Studento koma</t>
  </si>
  <si>
    <t>Arvydas Eizitavičius ir Saulius Navickis</t>
  </si>
  <si>
    <t>Audrius Barisas ir Šarūnas Kasiulis</t>
  </si>
  <si>
    <t>Add team</t>
  </si>
  <si>
    <t>Algirdas Daukšas ir Darius Gudžiūnas</t>
  </si>
  <si>
    <t>Salmolita - Systemair team</t>
  </si>
  <si>
    <t>Raimondas Jablonskas ir Ernestas Juzėnas</t>
  </si>
  <si>
    <t>VISO:</t>
  </si>
  <si>
    <t>VIDUTINIS SVORIS:</t>
  </si>
  <si>
    <t>VISO PER VARŽYBAS SUGAUTA</t>
  </si>
  <si>
    <t>ŽUVYS</t>
  </si>
  <si>
    <t>BENDRAS SVORIS</t>
  </si>
  <si>
    <t>KG.</t>
  </si>
  <si>
    <t>VIDUTINIS SVORIS</t>
  </si>
  <si>
    <t>2011-05-13 suvestinė lentelė</t>
  </si>
  <si>
    <t>2011-05-14 suvestinė lentelė</t>
  </si>
  <si>
    <t>2011-05-15 suvestinė lentelė</t>
  </si>
  <si>
    <t>Ružik &amp; Zbynia</t>
  </si>
  <si>
    <t>Deepex- Žaibas</t>
  </si>
  <si>
    <t>Per dvi paras</t>
  </si>
  <si>
    <t>sk.</t>
  </si>
  <si>
    <t>žuvų</t>
  </si>
  <si>
    <t>Bendras</t>
  </si>
  <si>
    <t>Per tris paras</t>
  </si>
  <si>
    <t>DIDŽIAUSIA ŽUVIS</t>
  </si>
  <si>
    <t>Sekto-</t>
  </si>
  <si>
    <t>riaus Nr.</t>
  </si>
  <si>
    <t>Remigijus Pupelis ir Kęstutis Arbačiauskas</t>
  </si>
  <si>
    <t>viso</t>
  </si>
  <si>
    <t>VISO</t>
  </si>
  <si>
    <t>2011-ųjų metų Lietuvos čempionato ir atrankos į FIPS'ed 1- ojo etapo rezultatų lentelė</t>
  </si>
  <si>
    <t>suma</t>
  </si>
  <si>
    <t>VIETA</t>
  </si>
  <si>
    <t>Didžiausia žuvis 7,950 kg.- Siprak</t>
  </si>
  <si>
    <t>Baudos</t>
  </si>
  <si>
    <t>taškų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</si>
</sst>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8EEF"/>
        <bgColor indexed="64"/>
      </patternFill>
    </fill>
    <fill>
      <patternFill patternType="solid">
        <fgColor rgb="FF29F33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20" xfId="0" applyFont="1" applyFill="1" applyBorder="1" applyAlignment="1">
      <alignment/>
    </xf>
    <xf numFmtId="169" fontId="7" fillId="33" borderId="14" xfId="0" applyNumberFormat="1" applyFont="1" applyFill="1" applyBorder="1" applyAlignment="1">
      <alignment horizontal="center" vertical="center"/>
    </xf>
    <xf numFmtId="169" fontId="7" fillId="33" borderId="1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/>
    </xf>
    <xf numFmtId="169" fontId="7" fillId="33" borderId="16" xfId="0" applyNumberFormat="1" applyFont="1" applyFill="1" applyBorder="1" applyAlignment="1">
      <alignment horizontal="center" vertical="center"/>
    </xf>
    <xf numFmtId="169" fontId="7" fillId="33" borderId="1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169" fontId="7" fillId="33" borderId="18" xfId="0" applyNumberFormat="1" applyFont="1" applyFill="1" applyBorder="1" applyAlignment="1">
      <alignment horizontal="center" vertical="center"/>
    </xf>
    <xf numFmtId="169" fontId="7" fillId="33" borderId="1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69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69" fontId="9" fillId="33" borderId="17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169" fontId="10" fillId="33" borderId="17" xfId="0" applyNumberFormat="1" applyFont="1" applyFill="1" applyBorder="1" applyAlignment="1">
      <alignment horizontal="center"/>
    </xf>
    <xf numFmtId="169" fontId="11" fillId="33" borderId="14" xfId="0" applyNumberFormat="1" applyFont="1" applyFill="1" applyBorder="1" applyAlignment="1">
      <alignment horizontal="center" vertical="center"/>
    </xf>
    <xf numFmtId="169" fontId="11" fillId="33" borderId="15" xfId="0" applyNumberFormat="1" applyFont="1" applyFill="1" applyBorder="1" applyAlignment="1">
      <alignment horizontal="center" vertical="center"/>
    </xf>
    <xf numFmtId="169" fontId="11" fillId="33" borderId="16" xfId="0" applyNumberFormat="1" applyFont="1" applyFill="1" applyBorder="1" applyAlignment="1">
      <alignment horizontal="center" vertical="center"/>
    </xf>
    <xf numFmtId="169" fontId="11" fillId="33" borderId="17" xfId="0" applyNumberFormat="1" applyFont="1" applyFill="1" applyBorder="1" applyAlignment="1">
      <alignment horizontal="center" vertical="center"/>
    </xf>
    <xf numFmtId="169" fontId="11" fillId="33" borderId="18" xfId="0" applyNumberFormat="1" applyFont="1" applyFill="1" applyBorder="1" applyAlignment="1">
      <alignment horizontal="center" vertical="center"/>
    </xf>
    <xf numFmtId="169" fontId="11" fillId="33" borderId="19" xfId="0" applyNumberFormat="1" applyFont="1" applyFill="1" applyBorder="1" applyAlignment="1">
      <alignment horizontal="center" vertical="center"/>
    </xf>
    <xf numFmtId="169" fontId="1" fillId="34" borderId="2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169" fontId="12" fillId="34" borderId="2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169" fontId="53" fillId="36" borderId="24" xfId="0" applyNumberFormat="1" applyFont="1" applyFill="1" applyBorder="1" applyAlignment="1">
      <alignment horizontal="center"/>
    </xf>
    <xf numFmtId="169" fontId="53" fillId="36" borderId="25" xfId="0" applyNumberFormat="1" applyFont="1" applyFill="1" applyBorder="1" applyAlignment="1">
      <alignment horizontal="center"/>
    </xf>
    <xf numFmtId="169" fontId="53" fillId="36" borderId="26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165" fontId="15" fillId="33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169" fontId="9" fillId="34" borderId="15" xfId="0" applyNumberFormat="1" applyFont="1" applyFill="1" applyBorder="1" applyAlignment="1">
      <alignment/>
    </xf>
    <xf numFmtId="0" fontId="9" fillId="38" borderId="15" xfId="0" applyFont="1" applyFill="1" applyBorder="1" applyAlignment="1">
      <alignment horizontal="center"/>
    </xf>
    <xf numFmtId="169" fontId="9" fillId="38" borderId="15" xfId="0" applyNumberFormat="1" applyFont="1" applyFill="1" applyBorder="1" applyAlignment="1">
      <alignment/>
    </xf>
    <xf numFmtId="1" fontId="9" fillId="33" borderId="28" xfId="0" applyNumberFormat="1" applyFont="1" applyFill="1" applyBorder="1" applyAlignment="1">
      <alignment horizontal="center"/>
    </xf>
    <xf numFmtId="169" fontId="9" fillId="33" borderId="15" xfId="0" applyNumberFormat="1" applyFont="1" applyFill="1" applyBorder="1" applyAlignment="1">
      <alignment/>
    </xf>
    <xf numFmtId="1" fontId="9" fillId="37" borderId="28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69" fontId="9" fillId="34" borderId="17" xfId="0" applyNumberFormat="1" applyFont="1" applyFill="1" applyBorder="1" applyAlignment="1">
      <alignment/>
    </xf>
    <xf numFmtId="0" fontId="9" fillId="38" borderId="17" xfId="0" applyFont="1" applyFill="1" applyBorder="1" applyAlignment="1">
      <alignment horizontal="center"/>
    </xf>
    <xf numFmtId="169" fontId="9" fillId="38" borderId="17" xfId="0" applyNumberFormat="1" applyFont="1" applyFill="1" applyBorder="1" applyAlignment="1">
      <alignment/>
    </xf>
    <xf numFmtId="1" fontId="9" fillId="33" borderId="17" xfId="0" applyNumberFormat="1" applyFont="1" applyFill="1" applyBorder="1" applyAlignment="1">
      <alignment horizontal="center"/>
    </xf>
    <xf numFmtId="169" fontId="9" fillId="33" borderId="17" xfId="0" applyNumberFormat="1" applyFont="1" applyFill="1" applyBorder="1" applyAlignment="1">
      <alignment/>
    </xf>
    <xf numFmtId="1" fontId="9" fillId="37" borderId="17" xfId="0" applyNumberFormat="1" applyFont="1" applyFill="1" applyBorder="1" applyAlignment="1">
      <alignment horizontal="center"/>
    </xf>
    <xf numFmtId="169" fontId="9" fillId="0" borderId="17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169" fontId="9" fillId="34" borderId="19" xfId="0" applyNumberFormat="1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169" fontId="9" fillId="38" borderId="19" xfId="0" applyNumberFormat="1" applyFont="1" applyFill="1" applyBorder="1" applyAlignment="1">
      <alignment/>
    </xf>
    <xf numFmtId="1" fontId="9" fillId="33" borderId="19" xfId="0" applyNumberFormat="1" applyFont="1" applyFill="1" applyBorder="1" applyAlignment="1">
      <alignment horizontal="center"/>
    </xf>
    <xf numFmtId="169" fontId="9" fillId="33" borderId="19" xfId="0" applyNumberFormat="1" applyFont="1" applyFill="1" applyBorder="1" applyAlignment="1">
      <alignment/>
    </xf>
    <xf numFmtId="1" fontId="9" fillId="37" borderId="19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10" fillId="33" borderId="17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9" fontId="9" fillId="37" borderId="20" xfId="0" applyNumberFormat="1" applyFont="1" applyFill="1" applyBorder="1" applyAlignment="1">
      <alignment/>
    </xf>
    <xf numFmtId="169" fontId="9" fillId="37" borderId="21" xfId="0" applyNumberFormat="1" applyFont="1" applyFill="1" applyBorder="1" applyAlignment="1">
      <alignment/>
    </xf>
    <xf numFmtId="169" fontId="9" fillId="37" borderId="22" xfId="0" applyNumberFormat="1" applyFont="1" applyFill="1" applyBorder="1" applyAlignment="1">
      <alignment/>
    </xf>
    <xf numFmtId="1" fontId="9" fillId="33" borderId="24" xfId="0" applyNumberFormat="1" applyFont="1" applyFill="1" applyBorder="1" applyAlignment="1">
      <alignment horizontal="center" vertical="center"/>
    </xf>
    <xf numFmtId="1" fontId="9" fillId="33" borderId="25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1" fontId="9" fillId="33" borderId="30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3" borderId="32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69" fontId="10" fillId="33" borderId="17" xfId="0" applyNumberFormat="1" applyFont="1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69" fontId="16" fillId="33" borderId="17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5" fontId="15" fillId="40" borderId="33" xfId="0" applyNumberFormat="1" applyFont="1" applyFill="1" applyBorder="1" applyAlignment="1">
      <alignment horizontal="center" vertical="center"/>
    </xf>
    <xf numFmtId="165" fontId="15" fillId="40" borderId="34" xfId="0" applyNumberFormat="1" applyFont="1" applyFill="1" applyBorder="1" applyAlignment="1">
      <alignment horizontal="center" vertical="center"/>
    </xf>
    <xf numFmtId="165" fontId="15" fillId="41" borderId="33" xfId="0" applyNumberFormat="1" applyFont="1" applyFill="1" applyBorder="1" applyAlignment="1">
      <alignment horizontal="center" vertical="center"/>
    </xf>
    <xf numFmtId="165" fontId="15" fillId="41" borderId="35" xfId="0" applyNumberFormat="1" applyFont="1" applyFill="1" applyBorder="1" applyAlignment="1">
      <alignment horizontal="center" vertical="center"/>
    </xf>
    <xf numFmtId="165" fontId="15" fillId="42" borderId="35" xfId="0" applyNumberFormat="1" applyFont="1" applyFill="1" applyBorder="1" applyAlignment="1">
      <alignment horizontal="center" vertical="center"/>
    </xf>
    <xf numFmtId="165" fontId="15" fillId="42" borderId="34" xfId="0" applyNumberFormat="1" applyFont="1" applyFill="1" applyBorder="1" applyAlignment="1">
      <alignment horizontal="center" vertical="center"/>
    </xf>
    <xf numFmtId="169" fontId="9" fillId="33" borderId="17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8" fillId="40" borderId="0" xfId="0" applyFont="1" applyFill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42" borderId="0" xfId="0" applyFont="1" applyFill="1" applyAlignment="1">
      <alignment horizontal="center"/>
    </xf>
    <xf numFmtId="0" fontId="9" fillId="39" borderId="15" xfId="0" applyFont="1" applyFill="1" applyBorder="1" applyAlignment="1">
      <alignment horizontal="center"/>
    </xf>
    <xf numFmtId="169" fontId="9" fillId="39" borderId="15" xfId="0" applyNumberFormat="1" applyFont="1" applyFill="1" applyBorder="1" applyAlignment="1">
      <alignment/>
    </xf>
    <xf numFmtId="0" fontId="9" fillId="39" borderId="17" xfId="0" applyFont="1" applyFill="1" applyBorder="1" applyAlignment="1">
      <alignment horizontal="center"/>
    </xf>
    <xf numFmtId="169" fontId="9" fillId="39" borderId="17" xfId="0" applyNumberFormat="1" applyFont="1" applyFill="1" applyBorder="1" applyAlignment="1">
      <alignment/>
    </xf>
    <xf numFmtId="0" fontId="9" fillId="39" borderId="19" xfId="0" applyFont="1" applyFill="1" applyBorder="1" applyAlignment="1">
      <alignment horizontal="center"/>
    </xf>
    <xf numFmtId="169" fontId="9" fillId="39" borderId="19" xfId="0" applyNumberFormat="1" applyFont="1" applyFill="1" applyBorder="1" applyAlignment="1">
      <alignment/>
    </xf>
    <xf numFmtId="1" fontId="13" fillId="43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38100</xdr:rowOff>
    </xdr:from>
    <xdr:to>
      <xdr:col>3</xdr:col>
      <xdr:colOff>1838325</xdr:colOff>
      <xdr:row>8</xdr:row>
      <xdr:rowOff>95250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90500"/>
          <a:ext cx="1838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66675</xdr:rowOff>
    </xdr:from>
    <xdr:to>
      <xdr:col>7</xdr:col>
      <xdr:colOff>228600</xdr:colOff>
      <xdr:row>8</xdr:row>
      <xdr:rowOff>85725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19075"/>
          <a:ext cx="1419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47625</xdr:rowOff>
    </xdr:from>
    <xdr:to>
      <xdr:col>3</xdr:col>
      <xdr:colOff>1162050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"/>
          <a:ext cx="1123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14300"/>
          <a:ext cx="1200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47625</xdr:rowOff>
    </xdr:from>
    <xdr:to>
      <xdr:col>3</xdr:col>
      <xdr:colOff>1162050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"/>
          <a:ext cx="1123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14300"/>
          <a:ext cx="1200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3" name="Picture 3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14300"/>
          <a:ext cx="1200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47625</xdr:rowOff>
    </xdr:from>
    <xdr:to>
      <xdr:col>3</xdr:col>
      <xdr:colOff>1162050</xdr:colOff>
      <xdr:row>7</xdr:row>
      <xdr:rowOff>171450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"/>
          <a:ext cx="1123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14300"/>
          <a:ext cx="1200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3" name="Picture 3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14300"/>
          <a:ext cx="1200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5:P45"/>
  <sheetViews>
    <sheetView tabSelected="1" zoomScale="130" zoomScaleNormal="130" zoomScalePageLayoutView="0" workbookViewId="0" topLeftCell="A1">
      <selection activeCell="P25" sqref="P25"/>
    </sheetView>
  </sheetViews>
  <sheetFormatPr defaultColWidth="9.140625" defaultRowHeight="15"/>
  <cols>
    <col min="1" max="1" width="4.140625" style="1" customWidth="1"/>
    <col min="2" max="2" width="6.7109375" style="1" customWidth="1"/>
    <col min="3" max="3" width="19.00390625" style="1" customWidth="1"/>
    <col min="4" max="4" width="29.421875" style="1" customWidth="1"/>
    <col min="5" max="5" width="6.140625" style="1" customWidth="1"/>
    <col min="6" max="6" width="7.421875" style="1" customWidth="1"/>
    <col min="7" max="7" width="4.28125" style="1" customWidth="1"/>
    <col min="8" max="8" width="7.421875" style="1" customWidth="1"/>
    <col min="9" max="9" width="5.57421875" style="1" customWidth="1"/>
    <col min="10" max="10" width="6.7109375" style="1" customWidth="1"/>
    <col min="11" max="11" width="4.28125" style="1" customWidth="1"/>
    <col min="12" max="12" width="7.421875" style="1" customWidth="1"/>
    <col min="13" max="13" width="5.57421875" style="1" customWidth="1"/>
    <col min="14" max="14" width="6.7109375" style="1" customWidth="1"/>
    <col min="15" max="16" width="6.00390625" style="1" customWidth="1"/>
    <col min="17" max="16384" width="9.140625" style="1" customWidth="1"/>
  </cols>
  <sheetData>
    <row r="2" ht="12"/>
    <row r="3" ht="12"/>
    <row r="4" ht="12"/>
    <row r="5" ht="12"/>
    <row r="6" ht="12"/>
    <row r="7" ht="12"/>
    <row r="8" ht="12"/>
    <row r="9" ht="12"/>
    <row r="15" spans="1:16" ht="18">
      <c r="A15" s="138" t="s">
        <v>51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28"/>
      <c r="P15" s="28"/>
    </row>
    <row r="16" spans="1:16" ht="18">
      <c r="A16" s="34"/>
      <c r="B16" s="34"/>
      <c r="C16" s="139"/>
      <c r="D16" s="139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28"/>
      <c r="P16" s="28"/>
    </row>
    <row r="17" ht="12.75" thickBot="1"/>
    <row r="18" spans="1:16" ht="14.25" customHeight="1" thickBot="1">
      <c r="A18" s="54" t="s">
        <v>0</v>
      </c>
      <c r="B18" s="54" t="s">
        <v>46</v>
      </c>
      <c r="C18" s="54" t="s">
        <v>3</v>
      </c>
      <c r="D18" s="55" t="s">
        <v>3</v>
      </c>
      <c r="E18" s="54" t="s">
        <v>6</v>
      </c>
      <c r="F18" s="54" t="s">
        <v>7</v>
      </c>
      <c r="G18" s="54" t="s">
        <v>6</v>
      </c>
      <c r="H18" s="54" t="s">
        <v>7</v>
      </c>
      <c r="I18" s="126" t="s">
        <v>40</v>
      </c>
      <c r="J18" s="127"/>
      <c r="K18" s="54" t="s">
        <v>6</v>
      </c>
      <c r="L18" s="54" t="s">
        <v>7</v>
      </c>
      <c r="M18" s="128" t="s">
        <v>44</v>
      </c>
      <c r="N18" s="129"/>
      <c r="O18" s="104" t="s">
        <v>55</v>
      </c>
      <c r="P18" s="122" t="s">
        <v>53</v>
      </c>
    </row>
    <row r="19" spans="1:16" ht="12.75" thickBot="1">
      <c r="A19" s="56" t="s">
        <v>1</v>
      </c>
      <c r="B19" s="56" t="s">
        <v>47</v>
      </c>
      <c r="C19" s="56" t="s">
        <v>4</v>
      </c>
      <c r="D19" s="57" t="s">
        <v>5</v>
      </c>
      <c r="E19" s="56" t="s">
        <v>41</v>
      </c>
      <c r="F19" s="56" t="s">
        <v>8</v>
      </c>
      <c r="G19" s="56" t="s">
        <v>41</v>
      </c>
      <c r="H19" s="57" t="s">
        <v>8</v>
      </c>
      <c r="I19" s="67" t="s">
        <v>42</v>
      </c>
      <c r="J19" s="67" t="s">
        <v>43</v>
      </c>
      <c r="K19" s="68" t="s">
        <v>41</v>
      </c>
      <c r="L19" s="56" t="s">
        <v>8</v>
      </c>
      <c r="M19" s="69" t="s">
        <v>42</v>
      </c>
      <c r="N19" s="69" t="s">
        <v>43</v>
      </c>
      <c r="O19" s="105" t="s">
        <v>56</v>
      </c>
      <c r="P19" s="123"/>
    </row>
    <row r="20" spans="1:16" ht="16.5" customHeight="1" thickBot="1">
      <c r="A20" s="58"/>
      <c r="B20" s="58"/>
      <c r="C20" s="58"/>
      <c r="D20" s="58"/>
      <c r="E20" s="131">
        <v>40676</v>
      </c>
      <c r="F20" s="132"/>
      <c r="G20" s="133">
        <v>40677</v>
      </c>
      <c r="H20" s="134"/>
      <c r="I20" s="70" t="s">
        <v>41</v>
      </c>
      <c r="J20" s="70" t="s">
        <v>8</v>
      </c>
      <c r="K20" s="135">
        <v>40678</v>
      </c>
      <c r="L20" s="136"/>
      <c r="M20" s="71" t="s">
        <v>41</v>
      </c>
      <c r="N20" s="71" t="s">
        <v>8</v>
      </c>
      <c r="O20" s="106" t="s">
        <v>52</v>
      </c>
      <c r="P20" s="124"/>
    </row>
    <row r="21" spans="1:14" ht="12.75" thickBo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2"/>
      <c r="N21" s="72"/>
    </row>
    <row r="22" spans="1:16" ht="12">
      <c r="A22" s="59">
        <v>1</v>
      </c>
      <c r="B22" s="60">
        <v>11</v>
      </c>
      <c r="C22" s="61" t="s">
        <v>9</v>
      </c>
      <c r="D22" s="61" t="s">
        <v>10</v>
      </c>
      <c r="E22" s="73">
        <v>8</v>
      </c>
      <c r="F22" s="74">
        <v>31.65</v>
      </c>
      <c r="G22" s="75">
        <v>8</v>
      </c>
      <c r="H22" s="76">
        <v>40.05</v>
      </c>
      <c r="I22" s="77">
        <f>SUM(E22,G22)</f>
        <v>16</v>
      </c>
      <c r="J22" s="78">
        <f>SUM(F22,H22)</f>
        <v>71.69999999999999</v>
      </c>
      <c r="K22" s="157">
        <v>6</v>
      </c>
      <c r="L22" s="158">
        <v>26.15</v>
      </c>
      <c r="M22" s="79">
        <f>SUM(I22,K22)</f>
        <v>22</v>
      </c>
      <c r="N22" s="107">
        <f>SUM(J22,L22)</f>
        <v>97.85</v>
      </c>
      <c r="O22" s="113">
        <v>-8</v>
      </c>
      <c r="P22" s="110">
        <v>8</v>
      </c>
    </row>
    <row r="23" spans="1:16" ht="12">
      <c r="A23" s="62">
        <v>2</v>
      </c>
      <c r="B23" s="32">
        <v>8</v>
      </c>
      <c r="C23" s="63" t="s">
        <v>11</v>
      </c>
      <c r="D23" s="63" t="s">
        <v>12</v>
      </c>
      <c r="E23" s="80">
        <v>14</v>
      </c>
      <c r="F23" s="81">
        <v>61.95</v>
      </c>
      <c r="G23" s="82">
        <v>11</v>
      </c>
      <c r="H23" s="83">
        <v>40.2</v>
      </c>
      <c r="I23" s="84">
        <f>SUM(E23,G23)</f>
        <v>25</v>
      </c>
      <c r="J23" s="85">
        <f aca="true" t="shared" si="0" ref="J23:J32">SUM(F23,H23)</f>
        <v>102.15</v>
      </c>
      <c r="K23" s="159">
        <v>6</v>
      </c>
      <c r="L23" s="160">
        <v>24.65</v>
      </c>
      <c r="M23" s="86">
        <f>SUM(I23,K23)</f>
        <v>31</v>
      </c>
      <c r="N23" s="108">
        <f aca="true" t="shared" si="1" ref="N23:N31">SUM(J23,L23)</f>
        <v>126.80000000000001</v>
      </c>
      <c r="O23" s="114">
        <v>-5</v>
      </c>
      <c r="P23" s="111">
        <v>5</v>
      </c>
    </row>
    <row r="24" spans="1:16" ht="12">
      <c r="A24" s="62">
        <v>3</v>
      </c>
      <c r="B24" s="32">
        <v>4</v>
      </c>
      <c r="C24" s="63" t="s">
        <v>13</v>
      </c>
      <c r="D24" s="63" t="s">
        <v>48</v>
      </c>
      <c r="E24" s="80">
        <v>17</v>
      </c>
      <c r="F24" s="81">
        <v>49.4</v>
      </c>
      <c r="G24" s="82">
        <v>13</v>
      </c>
      <c r="H24" s="83">
        <v>36.45</v>
      </c>
      <c r="I24" s="84">
        <f>SUM(E24,G24)</f>
        <v>30</v>
      </c>
      <c r="J24" s="85">
        <f t="shared" si="0"/>
        <v>85.85</v>
      </c>
      <c r="K24" s="159">
        <v>8</v>
      </c>
      <c r="L24" s="160">
        <v>22.5</v>
      </c>
      <c r="M24" s="86">
        <f>SUM(I24,K24)</f>
        <v>38</v>
      </c>
      <c r="N24" s="108">
        <f t="shared" si="1"/>
        <v>108.35</v>
      </c>
      <c r="O24" s="114">
        <v>-6</v>
      </c>
      <c r="P24" s="111">
        <v>6</v>
      </c>
    </row>
    <row r="25" spans="1:16" ht="12">
      <c r="A25" s="62">
        <v>4</v>
      </c>
      <c r="B25" s="32">
        <v>7</v>
      </c>
      <c r="C25" s="63" t="s">
        <v>14</v>
      </c>
      <c r="D25" s="63" t="s">
        <v>15</v>
      </c>
      <c r="E25" s="80">
        <v>9</v>
      </c>
      <c r="F25" s="81">
        <v>38</v>
      </c>
      <c r="G25" s="82">
        <v>10</v>
      </c>
      <c r="H25" s="83">
        <v>46.25</v>
      </c>
      <c r="I25" s="84">
        <f aca="true" t="shared" si="2" ref="I25:I32">SUM(E25,G25)</f>
        <v>19</v>
      </c>
      <c r="J25" s="85">
        <f t="shared" si="0"/>
        <v>84.25</v>
      </c>
      <c r="K25" s="159">
        <v>5</v>
      </c>
      <c r="L25" s="160">
        <v>23.1</v>
      </c>
      <c r="M25" s="86">
        <f aca="true" t="shared" si="3" ref="M25:M31">SUM(I25,K25)</f>
        <v>24</v>
      </c>
      <c r="N25" s="108">
        <f t="shared" si="1"/>
        <v>107.35</v>
      </c>
      <c r="O25" s="114">
        <v>-7</v>
      </c>
      <c r="P25" s="111">
        <v>7</v>
      </c>
    </row>
    <row r="26" spans="1:16" ht="12">
      <c r="A26" s="62">
        <v>5</v>
      </c>
      <c r="B26" s="32">
        <v>2</v>
      </c>
      <c r="C26" s="63" t="s">
        <v>38</v>
      </c>
      <c r="D26" s="63" t="s">
        <v>16</v>
      </c>
      <c r="E26" s="80">
        <v>28</v>
      </c>
      <c r="F26" s="81">
        <v>76.5</v>
      </c>
      <c r="G26" s="82">
        <v>28</v>
      </c>
      <c r="H26" s="83">
        <v>86.2</v>
      </c>
      <c r="I26" s="84">
        <f t="shared" si="2"/>
        <v>56</v>
      </c>
      <c r="J26" s="85">
        <f t="shared" si="0"/>
        <v>162.7</v>
      </c>
      <c r="K26" s="159">
        <v>10</v>
      </c>
      <c r="L26" s="160">
        <v>28.35</v>
      </c>
      <c r="M26" s="86">
        <f t="shared" si="3"/>
        <v>66</v>
      </c>
      <c r="N26" s="108">
        <f t="shared" si="1"/>
        <v>191.04999999999998</v>
      </c>
      <c r="O26" s="114">
        <v>-2</v>
      </c>
      <c r="P26" s="163">
        <v>2</v>
      </c>
    </row>
    <row r="27" spans="1:16" ht="12">
      <c r="A27" s="62">
        <v>6</v>
      </c>
      <c r="B27" s="32">
        <v>9</v>
      </c>
      <c r="C27" s="63" t="s">
        <v>17</v>
      </c>
      <c r="D27" s="63" t="s">
        <v>18</v>
      </c>
      <c r="E27" s="80">
        <v>14</v>
      </c>
      <c r="F27" s="81">
        <v>52.4</v>
      </c>
      <c r="G27" s="82">
        <v>13</v>
      </c>
      <c r="H27" s="83">
        <v>54.8</v>
      </c>
      <c r="I27" s="84">
        <f t="shared" si="2"/>
        <v>27</v>
      </c>
      <c r="J27" s="85">
        <f t="shared" si="0"/>
        <v>107.19999999999999</v>
      </c>
      <c r="K27" s="159">
        <v>4</v>
      </c>
      <c r="L27" s="160">
        <v>20.95</v>
      </c>
      <c r="M27" s="86">
        <f t="shared" si="3"/>
        <v>31</v>
      </c>
      <c r="N27" s="108">
        <f t="shared" si="1"/>
        <v>128.14999999999998</v>
      </c>
      <c r="O27" s="114">
        <v>-4</v>
      </c>
      <c r="P27" s="111">
        <v>4</v>
      </c>
    </row>
    <row r="28" spans="1:16" ht="12">
      <c r="A28" s="62">
        <v>7</v>
      </c>
      <c r="B28" s="32">
        <v>6</v>
      </c>
      <c r="C28" s="63" t="s">
        <v>19</v>
      </c>
      <c r="D28" s="63" t="s">
        <v>20</v>
      </c>
      <c r="E28" s="80">
        <v>8</v>
      </c>
      <c r="F28" s="81">
        <v>27.35</v>
      </c>
      <c r="G28" s="82">
        <v>26</v>
      </c>
      <c r="H28" s="83">
        <v>83.15</v>
      </c>
      <c r="I28" s="84">
        <f t="shared" si="2"/>
        <v>34</v>
      </c>
      <c r="J28" s="85">
        <f t="shared" si="0"/>
        <v>110.5</v>
      </c>
      <c r="K28" s="159">
        <v>14</v>
      </c>
      <c r="L28" s="160">
        <v>47.35</v>
      </c>
      <c r="M28" s="86">
        <f t="shared" si="3"/>
        <v>48</v>
      </c>
      <c r="N28" s="108">
        <f t="shared" si="1"/>
        <v>157.85</v>
      </c>
      <c r="O28" s="114">
        <v>-3</v>
      </c>
      <c r="P28" s="163">
        <v>3</v>
      </c>
    </row>
    <row r="29" spans="1:16" ht="12">
      <c r="A29" s="62">
        <v>8</v>
      </c>
      <c r="B29" s="32">
        <v>1</v>
      </c>
      <c r="C29" s="63" t="s">
        <v>21</v>
      </c>
      <c r="D29" s="63" t="s">
        <v>22</v>
      </c>
      <c r="E29" s="80">
        <v>11</v>
      </c>
      <c r="F29" s="81">
        <v>38.5</v>
      </c>
      <c r="G29" s="82">
        <v>35</v>
      </c>
      <c r="H29" s="83">
        <v>116.15</v>
      </c>
      <c r="I29" s="84">
        <f t="shared" si="2"/>
        <v>46</v>
      </c>
      <c r="J29" s="87">
        <f t="shared" si="0"/>
        <v>154.65</v>
      </c>
      <c r="K29" s="159">
        <v>13</v>
      </c>
      <c r="L29" s="160">
        <v>40.65</v>
      </c>
      <c r="M29" s="86">
        <f t="shared" si="3"/>
        <v>59</v>
      </c>
      <c r="N29" s="108">
        <f t="shared" si="1"/>
        <v>195.3</v>
      </c>
      <c r="O29" s="114">
        <v>-1</v>
      </c>
      <c r="P29" s="163">
        <v>1</v>
      </c>
    </row>
    <row r="30" spans="1:16" ht="12">
      <c r="A30" s="62">
        <v>9</v>
      </c>
      <c r="B30" s="32">
        <v>5</v>
      </c>
      <c r="C30" s="63" t="s">
        <v>39</v>
      </c>
      <c r="D30" s="63" t="s">
        <v>23</v>
      </c>
      <c r="E30" s="80">
        <v>6</v>
      </c>
      <c r="F30" s="81">
        <v>20.4</v>
      </c>
      <c r="G30" s="82">
        <v>11</v>
      </c>
      <c r="H30" s="83">
        <v>39.65</v>
      </c>
      <c r="I30" s="84">
        <f t="shared" si="2"/>
        <v>17</v>
      </c>
      <c r="J30" s="85">
        <f>SUM(F30,H30)</f>
        <v>60.05</v>
      </c>
      <c r="K30" s="159">
        <v>3</v>
      </c>
      <c r="L30" s="160">
        <v>13.5</v>
      </c>
      <c r="M30" s="86">
        <f>SUM(I30,K30)</f>
        <v>20</v>
      </c>
      <c r="N30" s="108">
        <f>SUM(J30,L30)</f>
        <v>73.55</v>
      </c>
      <c r="O30" s="114">
        <v>-11</v>
      </c>
      <c r="P30" s="111">
        <v>11</v>
      </c>
    </row>
    <row r="31" spans="1:16" ht="12">
      <c r="A31" s="62">
        <v>10</v>
      </c>
      <c r="B31" s="32">
        <v>10</v>
      </c>
      <c r="C31" s="63" t="s">
        <v>24</v>
      </c>
      <c r="D31" s="63" t="s">
        <v>25</v>
      </c>
      <c r="E31" s="80">
        <v>11</v>
      </c>
      <c r="F31" s="81">
        <v>41.7</v>
      </c>
      <c r="G31" s="82">
        <v>8</v>
      </c>
      <c r="H31" s="83">
        <v>31.1</v>
      </c>
      <c r="I31" s="84">
        <f t="shared" si="2"/>
        <v>19</v>
      </c>
      <c r="J31" s="85">
        <f t="shared" si="0"/>
        <v>72.80000000000001</v>
      </c>
      <c r="K31" s="159">
        <v>6</v>
      </c>
      <c r="L31" s="160">
        <v>24.45</v>
      </c>
      <c r="M31" s="86">
        <f t="shared" si="3"/>
        <v>25</v>
      </c>
      <c r="N31" s="108">
        <f t="shared" si="1"/>
        <v>97.25000000000001</v>
      </c>
      <c r="O31" s="114">
        <v>-9</v>
      </c>
      <c r="P31" s="111">
        <v>9</v>
      </c>
    </row>
    <row r="32" spans="1:16" ht="12.75" thickBot="1">
      <c r="A32" s="64">
        <v>11</v>
      </c>
      <c r="B32" s="65">
        <v>3</v>
      </c>
      <c r="C32" s="66" t="s">
        <v>26</v>
      </c>
      <c r="D32" s="66" t="s">
        <v>27</v>
      </c>
      <c r="E32" s="88">
        <v>15</v>
      </c>
      <c r="F32" s="89">
        <v>45.25</v>
      </c>
      <c r="G32" s="90">
        <v>8</v>
      </c>
      <c r="H32" s="91">
        <v>27</v>
      </c>
      <c r="I32" s="92">
        <f t="shared" si="2"/>
        <v>23</v>
      </c>
      <c r="J32" s="93">
        <f t="shared" si="0"/>
        <v>72.25</v>
      </c>
      <c r="K32" s="161">
        <v>8</v>
      </c>
      <c r="L32" s="162">
        <v>23.6</v>
      </c>
      <c r="M32" s="94">
        <f>SUM(I32,K32)</f>
        <v>31</v>
      </c>
      <c r="N32" s="109">
        <f>SUM(J32,L32)</f>
        <v>95.85</v>
      </c>
      <c r="O32" s="115">
        <v>-10</v>
      </c>
      <c r="P32" s="112">
        <v>10</v>
      </c>
    </row>
    <row r="33" spans="5:7" ht="12">
      <c r="E33" s="31"/>
      <c r="G33" s="31"/>
    </row>
    <row r="34" spans="4:16" ht="12">
      <c r="D34" s="95" t="s">
        <v>28</v>
      </c>
      <c r="E34" s="32">
        <f aca="true" t="shared" si="4" ref="E34:L34">SUM(E22:E32)</f>
        <v>141</v>
      </c>
      <c r="F34" s="33">
        <f t="shared" si="4"/>
        <v>483.09999999999997</v>
      </c>
      <c r="G34" s="32">
        <f t="shared" si="4"/>
        <v>171</v>
      </c>
      <c r="H34" s="33">
        <f>SUM(H22:H32)</f>
        <v>601</v>
      </c>
      <c r="I34" s="84">
        <f>SUM(I22:I32)</f>
        <v>312</v>
      </c>
      <c r="J34" s="38">
        <f>SUM(J22:J32)</f>
        <v>1084.1</v>
      </c>
      <c r="K34" s="32">
        <f t="shared" si="4"/>
        <v>83</v>
      </c>
      <c r="L34" s="33">
        <f t="shared" si="4"/>
        <v>295.25</v>
      </c>
      <c r="M34" s="84">
        <f>SUM(M22:M32)</f>
        <v>395</v>
      </c>
      <c r="N34" s="38">
        <f>SUM(N22:N32)</f>
        <v>1379.35</v>
      </c>
      <c r="O34" s="30"/>
      <c r="P34" s="30"/>
    </row>
    <row r="35" spans="4:16" ht="12">
      <c r="D35" s="96"/>
      <c r="E35" s="130"/>
      <c r="F35" s="130"/>
      <c r="G35" s="130"/>
      <c r="H35" s="130"/>
      <c r="I35" s="97"/>
      <c r="J35" s="97"/>
      <c r="K35" s="130"/>
      <c r="L35" s="130"/>
      <c r="M35" s="97"/>
      <c r="N35" s="97"/>
      <c r="O35" s="29"/>
      <c r="P35" s="29"/>
    </row>
    <row r="36" spans="4:16" ht="12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13"/>
      <c r="P36" s="13"/>
    </row>
    <row r="37" spans="4:16" ht="12">
      <c r="D37" s="95" t="s">
        <v>29</v>
      </c>
      <c r="E37" s="137">
        <f>F34/E34</f>
        <v>3.426241134751773</v>
      </c>
      <c r="F37" s="137"/>
      <c r="G37" s="137">
        <f>H34/G34</f>
        <v>3.5146198830409356</v>
      </c>
      <c r="H37" s="137"/>
      <c r="I37" s="98"/>
      <c r="J37" s="98"/>
      <c r="K37" s="137">
        <f>L34/K34</f>
        <v>3.5572289156626504</v>
      </c>
      <c r="L37" s="137"/>
      <c r="M37" s="99"/>
      <c r="N37" s="99"/>
      <c r="O37" s="27"/>
      <c r="P37" s="27"/>
    </row>
    <row r="38" spans="4:16" ht="12">
      <c r="D38" s="12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3:16" ht="15" customHeight="1">
      <c r="C39" s="125" t="s">
        <v>54</v>
      </c>
      <c r="D39" s="125"/>
      <c r="E39" s="100"/>
      <c r="F39" s="100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3:16" ht="12">
      <c r="C40" s="58"/>
      <c r="D40" s="101"/>
      <c r="E40" s="100"/>
      <c r="F40" s="100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3:6" ht="12">
      <c r="C41" s="58"/>
      <c r="D41" s="58"/>
      <c r="E41" s="58"/>
      <c r="F41" s="58"/>
    </row>
    <row r="42" spans="3:6" ht="12">
      <c r="C42" s="58"/>
      <c r="D42" s="102" t="s">
        <v>30</v>
      </c>
      <c r="E42" s="116">
        <f>SUM(E34,G34,K34)</f>
        <v>395</v>
      </c>
      <c r="F42" s="103" t="s">
        <v>31</v>
      </c>
    </row>
    <row r="43" spans="3:6" ht="12">
      <c r="C43" s="58"/>
      <c r="D43" s="102" t="s">
        <v>32</v>
      </c>
      <c r="E43" s="121">
        <f>SUM(F34,H34,L34)</f>
        <v>1379.35</v>
      </c>
      <c r="F43" s="103" t="s">
        <v>33</v>
      </c>
    </row>
    <row r="44" spans="3:6" ht="12">
      <c r="C44" s="58"/>
      <c r="D44" s="102" t="s">
        <v>34</v>
      </c>
      <c r="E44" s="117">
        <f>E43/E42</f>
        <v>3.492025316455696</v>
      </c>
      <c r="F44" s="103" t="s">
        <v>33</v>
      </c>
    </row>
    <row r="45" spans="3:6" ht="12">
      <c r="C45" s="58"/>
      <c r="D45" s="102" t="s">
        <v>45</v>
      </c>
      <c r="E45" s="117">
        <v>7.95</v>
      </c>
      <c r="F45" s="103" t="s">
        <v>33</v>
      </c>
    </row>
  </sheetData>
  <sheetProtection/>
  <mergeCells count="15">
    <mergeCell ref="K37:L37"/>
    <mergeCell ref="E35:F35"/>
    <mergeCell ref="G35:H35"/>
    <mergeCell ref="A15:N15"/>
    <mergeCell ref="C16:D16"/>
    <mergeCell ref="P18:P20"/>
    <mergeCell ref="C39:D39"/>
    <mergeCell ref="I18:J18"/>
    <mergeCell ref="M18:N18"/>
    <mergeCell ref="K35:L35"/>
    <mergeCell ref="E20:F20"/>
    <mergeCell ref="G20:H20"/>
    <mergeCell ref="K20:L20"/>
    <mergeCell ref="E37:F37"/>
    <mergeCell ref="G37:H37"/>
  </mergeCells>
  <printOptions/>
  <pageMargins left="0.33" right="0.07" top="0.19" bottom="0.11" header="0.07" footer="0.0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1:AG36"/>
  <sheetViews>
    <sheetView zoomScalePageLayoutView="0" workbookViewId="0" topLeftCell="D11">
      <selection activeCell="AG25" sqref="AG25"/>
    </sheetView>
  </sheetViews>
  <sheetFormatPr defaultColWidth="9.00390625" defaultRowHeight="15"/>
  <cols>
    <col min="1" max="1" width="4.140625" style="1" customWidth="1"/>
    <col min="2" max="2" width="7.7109375" style="1" customWidth="1"/>
    <col min="3" max="3" width="20.421875" style="1" customWidth="1"/>
    <col min="4" max="4" width="37.140625" style="1" customWidth="1"/>
    <col min="5" max="32" width="4.7109375" style="14" customWidth="1"/>
    <col min="33" max="48" width="9.28125" style="14" customWidth="1"/>
    <col min="49" max="16384" width="9.00390625" style="14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4" ht="15">
      <c r="A11" s="146" t="s">
        <v>35</v>
      </c>
      <c r="B11" s="146"/>
      <c r="C11" s="146"/>
      <c r="D11" s="146"/>
    </row>
    <row r="12" ht="15.75" thickBot="1"/>
    <row r="13" spans="1:33" ht="15">
      <c r="A13" s="2" t="s">
        <v>0</v>
      </c>
      <c r="B13" s="2" t="s">
        <v>2</v>
      </c>
      <c r="C13" s="2" t="s">
        <v>3</v>
      </c>
      <c r="D13" s="3" t="s">
        <v>3</v>
      </c>
      <c r="E13" s="140">
        <v>1</v>
      </c>
      <c r="F13" s="142">
        <v>2</v>
      </c>
      <c r="G13" s="142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142">
        <v>9</v>
      </c>
      <c r="N13" s="142">
        <v>10</v>
      </c>
      <c r="O13" s="142">
        <v>11</v>
      </c>
      <c r="P13" s="142">
        <v>12</v>
      </c>
      <c r="Q13" s="142">
        <v>13</v>
      </c>
      <c r="R13" s="142">
        <v>14</v>
      </c>
      <c r="S13" s="142">
        <v>15</v>
      </c>
      <c r="T13" s="142">
        <v>16</v>
      </c>
      <c r="U13" s="142">
        <v>17</v>
      </c>
      <c r="V13" s="142">
        <v>18</v>
      </c>
      <c r="W13" s="142">
        <v>19</v>
      </c>
      <c r="X13" s="142">
        <v>20</v>
      </c>
      <c r="Y13" s="142">
        <v>21</v>
      </c>
      <c r="Z13" s="144">
        <v>22</v>
      </c>
      <c r="AA13" s="147">
        <v>23</v>
      </c>
      <c r="AB13" s="147">
        <v>24</v>
      </c>
      <c r="AC13" s="147">
        <v>25</v>
      </c>
      <c r="AD13" s="147">
        <v>26</v>
      </c>
      <c r="AE13" s="147">
        <v>27</v>
      </c>
      <c r="AF13" s="147">
        <v>28</v>
      </c>
      <c r="AG13" s="149" t="s">
        <v>49</v>
      </c>
    </row>
    <row r="14" spans="1:33" ht="15.75" thickBot="1">
      <c r="A14" s="4" t="s">
        <v>1</v>
      </c>
      <c r="B14" s="4" t="s">
        <v>1</v>
      </c>
      <c r="C14" s="4" t="s">
        <v>4</v>
      </c>
      <c r="D14" s="5" t="s">
        <v>5</v>
      </c>
      <c r="E14" s="14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5"/>
      <c r="AA14" s="148"/>
      <c r="AB14" s="148"/>
      <c r="AC14" s="148"/>
      <c r="AD14" s="148"/>
      <c r="AE14" s="148"/>
      <c r="AF14" s="148"/>
      <c r="AG14" s="150"/>
    </row>
    <row r="15" ht="15">
      <c r="AG15" s="46"/>
    </row>
    <row r="16" ht="15.75" thickBot="1">
      <c r="AG16" s="46"/>
    </row>
    <row r="17" spans="1:33" ht="15.75" thickBot="1">
      <c r="A17" s="6">
        <v>1</v>
      </c>
      <c r="B17" s="35">
        <v>11</v>
      </c>
      <c r="C17" s="7" t="s">
        <v>9</v>
      </c>
      <c r="D17" s="15" t="s">
        <v>10</v>
      </c>
      <c r="E17" s="39">
        <v>5.6</v>
      </c>
      <c r="F17" s="40">
        <v>3.8</v>
      </c>
      <c r="G17" s="40">
        <v>3.1</v>
      </c>
      <c r="H17" s="40">
        <v>3.4</v>
      </c>
      <c r="I17" s="40">
        <v>4.2</v>
      </c>
      <c r="J17" s="40">
        <v>4.1</v>
      </c>
      <c r="K17" s="40">
        <v>4.3</v>
      </c>
      <c r="L17" s="40">
        <v>3.15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5">
        <f aca="true" t="shared" si="0" ref="AG17:AG27">SUM(E17:AF17)</f>
        <v>31.649999999999995</v>
      </c>
    </row>
    <row r="18" spans="1:33" ht="15.75" thickBot="1">
      <c r="A18" s="8">
        <v>2</v>
      </c>
      <c r="B18" s="36">
        <v>8</v>
      </c>
      <c r="C18" s="9" t="s">
        <v>11</v>
      </c>
      <c r="D18" s="18" t="s">
        <v>12</v>
      </c>
      <c r="E18" s="41">
        <v>5.8</v>
      </c>
      <c r="F18" s="42">
        <v>4.95</v>
      </c>
      <c r="G18" s="42">
        <v>4.5</v>
      </c>
      <c r="H18" s="42">
        <v>5.6</v>
      </c>
      <c r="I18" s="42">
        <v>5.2</v>
      </c>
      <c r="J18" s="42">
        <v>5.25</v>
      </c>
      <c r="K18" s="42">
        <v>3.2</v>
      </c>
      <c r="L18" s="42">
        <v>3.65</v>
      </c>
      <c r="M18" s="42">
        <v>4.4</v>
      </c>
      <c r="N18" s="42">
        <v>4.65</v>
      </c>
      <c r="O18" s="42">
        <v>3.95</v>
      </c>
      <c r="P18" s="42">
        <v>3.55</v>
      </c>
      <c r="Q18" s="42">
        <v>4.55</v>
      </c>
      <c r="R18" s="42">
        <v>2.7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5">
        <f t="shared" si="0"/>
        <v>61.949999999999996</v>
      </c>
    </row>
    <row r="19" spans="1:33" ht="15.75" thickBot="1">
      <c r="A19" s="8">
        <v>3</v>
      </c>
      <c r="B19" s="36">
        <v>4</v>
      </c>
      <c r="C19" s="9" t="s">
        <v>13</v>
      </c>
      <c r="D19" s="18" t="s">
        <v>48</v>
      </c>
      <c r="E19" s="41">
        <v>3.7</v>
      </c>
      <c r="F19" s="42">
        <v>3</v>
      </c>
      <c r="G19" s="42">
        <v>2.75</v>
      </c>
      <c r="H19" s="42">
        <v>3.1</v>
      </c>
      <c r="I19" s="42">
        <v>2.9</v>
      </c>
      <c r="J19" s="42">
        <v>2.5</v>
      </c>
      <c r="K19" s="42">
        <v>2.35</v>
      </c>
      <c r="L19" s="42">
        <v>4.35</v>
      </c>
      <c r="M19" s="42">
        <v>2.65</v>
      </c>
      <c r="N19" s="42">
        <v>3.2</v>
      </c>
      <c r="O19" s="42">
        <v>1.9</v>
      </c>
      <c r="P19" s="42">
        <v>2.75</v>
      </c>
      <c r="Q19" s="42">
        <v>3.1</v>
      </c>
      <c r="R19" s="42">
        <v>3.6</v>
      </c>
      <c r="S19" s="42">
        <v>2.15</v>
      </c>
      <c r="T19" s="42">
        <v>3.1</v>
      </c>
      <c r="U19" s="42">
        <v>2.3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5">
        <f t="shared" si="0"/>
        <v>49.4</v>
      </c>
    </row>
    <row r="20" spans="1:33" ht="15.75" thickBot="1">
      <c r="A20" s="8">
        <v>4</v>
      </c>
      <c r="B20" s="36">
        <v>7</v>
      </c>
      <c r="C20" s="9" t="s">
        <v>14</v>
      </c>
      <c r="D20" s="18" t="s">
        <v>15</v>
      </c>
      <c r="E20" s="41">
        <v>4.35</v>
      </c>
      <c r="F20" s="42">
        <v>5</v>
      </c>
      <c r="G20" s="42">
        <v>4.15</v>
      </c>
      <c r="H20" s="42">
        <v>3.9</v>
      </c>
      <c r="I20" s="42">
        <v>2.8</v>
      </c>
      <c r="J20" s="42">
        <v>5.95</v>
      </c>
      <c r="K20" s="42">
        <v>3.1</v>
      </c>
      <c r="L20" s="42">
        <v>5.2</v>
      </c>
      <c r="M20" s="42">
        <v>3.55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5">
        <f t="shared" si="0"/>
        <v>38</v>
      </c>
    </row>
    <row r="21" spans="1:33" ht="15.75" thickBot="1">
      <c r="A21" s="8">
        <v>5</v>
      </c>
      <c r="B21" s="36">
        <v>2</v>
      </c>
      <c r="C21" s="9" t="s">
        <v>38</v>
      </c>
      <c r="D21" s="18" t="s">
        <v>16</v>
      </c>
      <c r="E21" s="41">
        <v>2.7</v>
      </c>
      <c r="F21" s="42">
        <v>1.8</v>
      </c>
      <c r="G21" s="42">
        <v>2.85</v>
      </c>
      <c r="H21" s="42">
        <v>2.2</v>
      </c>
      <c r="I21" s="42">
        <v>2.9</v>
      </c>
      <c r="J21" s="42">
        <v>2.9</v>
      </c>
      <c r="K21" s="42">
        <v>2.25</v>
      </c>
      <c r="L21" s="42">
        <v>2.75</v>
      </c>
      <c r="M21" s="42">
        <v>2.45</v>
      </c>
      <c r="N21" s="42">
        <v>3</v>
      </c>
      <c r="O21" s="42">
        <v>1.9</v>
      </c>
      <c r="P21" s="42">
        <v>2.8</v>
      </c>
      <c r="Q21" s="42">
        <v>2.4</v>
      </c>
      <c r="R21" s="42">
        <v>2.75</v>
      </c>
      <c r="S21" s="42">
        <v>2.05</v>
      </c>
      <c r="T21" s="42">
        <v>2.4</v>
      </c>
      <c r="U21" s="42">
        <v>2.5</v>
      </c>
      <c r="V21" s="42">
        <v>2.5</v>
      </c>
      <c r="W21" s="42">
        <v>2.35</v>
      </c>
      <c r="X21" s="42">
        <v>3.65</v>
      </c>
      <c r="Y21" s="42">
        <v>2</v>
      </c>
      <c r="Z21" s="42">
        <v>3.55</v>
      </c>
      <c r="AA21" s="42">
        <v>2.8</v>
      </c>
      <c r="AB21" s="42">
        <v>4.6</v>
      </c>
      <c r="AC21" s="42">
        <v>2.25</v>
      </c>
      <c r="AD21" s="42">
        <v>4.8</v>
      </c>
      <c r="AE21" s="42">
        <v>2.2</v>
      </c>
      <c r="AF21" s="42">
        <v>3.2</v>
      </c>
      <c r="AG21" s="47">
        <f t="shared" si="0"/>
        <v>76.49999999999999</v>
      </c>
    </row>
    <row r="22" spans="1:33" ht="15.75" thickBot="1">
      <c r="A22" s="8">
        <v>6</v>
      </c>
      <c r="B22" s="36">
        <v>9</v>
      </c>
      <c r="C22" s="9" t="s">
        <v>17</v>
      </c>
      <c r="D22" s="18" t="s">
        <v>18</v>
      </c>
      <c r="E22" s="41">
        <v>5.15</v>
      </c>
      <c r="F22" s="42">
        <v>3.4</v>
      </c>
      <c r="G22" s="42">
        <v>4.15</v>
      </c>
      <c r="H22" s="42">
        <v>3.4</v>
      </c>
      <c r="I22" s="42">
        <v>3.7</v>
      </c>
      <c r="J22" s="42">
        <v>3.15</v>
      </c>
      <c r="K22" s="42">
        <v>3.05</v>
      </c>
      <c r="L22" s="42">
        <v>3.45</v>
      </c>
      <c r="M22" s="42">
        <v>3.45</v>
      </c>
      <c r="N22" s="42">
        <v>4.55</v>
      </c>
      <c r="O22" s="42">
        <v>3.45</v>
      </c>
      <c r="P22" s="42">
        <v>3.85</v>
      </c>
      <c r="Q22" s="42">
        <v>4.1</v>
      </c>
      <c r="R22" s="42">
        <v>3.55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>
        <f t="shared" si="0"/>
        <v>52.4</v>
      </c>
    </row>
    <row r="23" spans="1:33" ht="15.75" thickBot="1">
      <c r="A23" s="8">
        <v>7</v>
      </c>
      <c r="B23" s="36">
        <v>6</v>
      </c>
      <c r="C23" s="9" t="s">
        <v>19</v>
      </c>
      <c r="D23" s="18" t="s">
        <v>20</v>
      </c>
      <c r="E23" s="41">
        <v>3.7</v>
      </c>
      <c r="F23" s="42">
        <v>3.9</v>
      </c>
      <c r="G23" s="42">
        <v>4.6</v>
      </c>
      <c r="H23" s="42">
        <v>3.9</v>
      </c>
      <c r="I23" s="42">
        <v>2.9</v>
      </c>
      <c r="J23" s="42">
        <v>3.2</v>
      </c>
      <c r="K23" s="42">
        <v>2.8</v>
      </c>
      <c r="L23" s="42">
        <v>2.35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>
        <f t="shared" si="0"/>
        <v>27.349999999999998</v>
      </c>
    </row>
    <row r="24" spans="1:33" ht="15.75" thickBot="1">
      <c r="A24" s="8">
        <v>8</v>
      </c>
      <c r="B24" s="36">
        <v>1</v>
      </c>
      <c r="C24" s="9" t="s">
        <v>21</v>
      </c>
      <c r="D24" s="18" t="s">
        <v>22</v>
      </c>
      <c r="E24" s="41">
        <v>2.3</v>
      </c>
      <c r="F24" s="42">
        <v>5.2</v>
      </c>
      <c r="G24" s="42">
        <v>3.8</v>
      </c>
      <c r="H24" s="42">
        <v>3.15</v>
      </c>
      <c r="I24" s="42">
        <v>2.75</v>
      </c>
      <c r="J24" s="42">
        <v>4.7</v>
      </c>
      <c r="K24" s="42">
        <v>5.65</v>
      </c>
      <c r="L24" s="42">
        <v>3</v>
      </c>
      <c r="M24" s="42">
        <v>2.3</v>
      </c>
      <c r="N24" s="42">
        <v>2.6</v>
      </c>
      <c r="O24" s="42">
        <v>3.05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>
        <f t="shared" si="0"/>
        <v>38.5</v>
      </c>
    </row>
    <row r="25" spans="1:33" ht="15.75" thickBot="1">
      <c r="A25" s="8">
        <v>9</v>
      </c>
      <c r="B25" s="36">
        <v>5</v>
      </c>
      <c r="C25" s="9" t="s">
        <v>39</v>
      </c>
      <c r="D25" s="18" t="s">
        <v>23</v>
      </c>
      <c r="E25" s="41">
        <v>3.6</v>
      </c>
      <c r="F25" s="42">
        <v>5.85</v>
      </c>
      <c r="G25" s="42">
        <v>3.3</v>
      </c>
      <c r="H25" s="42">
        <v>2</v>
      </c>
      <c r="I25" s="42">
        <v>2.3</v>
      </c>
      <c r="J25" s="42">
        <v>3.35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>
        <f t="shared" si="0"/>
        <v>20.400000000000002</v>
      </c>
    </row>
    <row r="26" spans="1:33" ht="15.75" thickBot="1">
      <c r="A26" s="8">
        <v>10</v>
      </c>
      <c r="B26" s="36">
        <v>10</v>
      </c>
      <c r="C26" s="9" t="s">
        <v>24</v>
      </c>
      <c r="D26" s="18" t="s">
        <v>25</v>
      </c>
      <c r="E26" s="41">
        <v>3.65</v>
      </c>
      <c r="F26" s="42">
        <v>3.8</v>
      </c>
      <c r="G26" s="42">
        <v>3.95</v>
      </c>
      <c r="H26" s="42">
        <v>3.3</v>
      </c>
      <c r="I26" s="42">
        <v>3.25</v>
      </c>
      <c r="J26" s="42">
        <v>3.4</v>
      </c>
      <c r="K26" s="42">
        <v>5.9</v>
      </c>
      <c r="L26" s="42">
        <v>3.3</v>
      </c>
      <c r="M26" s="42">
        <v>5.75</v>
      </c>
      <c r="N26" s="42">
        <v>2.5</v>
      </c>
      <c r="O26" s="42">
        <v>2.9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>
        <f t="shared" si="0"/>
        <v>41.699999999999996</v>
      </c>
    </row>
    <row r="27" spans="1:33" ht="15.75" thickBot="1">
      <c r="A27" s="10">
        <v>11</v>
      </c>
      <c r="B27" s="37">
        <v>3</v>
      </c>
      <c r="C27" s="11" t="s">
        <v>26</v>
      </c>
      <c r="D27" s="21" t="s">
        <v>27</v>
      </c>
      <c r="E27" s="43">
        <v>1.8</v>
      </c>
      <c r="F27" s="44">
        <v>2.5</v>
      </c>
      <c r="G27" s="44">
        <v>4.4</v>
      </c>
      <c r="H27" s="44">
        <v>2.4</v>
      </c>
      <c r="I27" s="44">
        <v>5.05</v>
      </c>
      <c r="J27" s="44">
        <v>2.6</v>
      </c>
      <c r="K27" s="44">
        <v>2.65</v>
      </c>
      <c r="L27" s="44">
        <v>2.45</v>
      </c>
      <c r="M27" s="44">
        <v>3.2</v>
      </c>
      <c r="N27" s="44">
        <v>2.45</v>
      </c>
      <c r="O27" s="44">
        <v>2.45</v>
      </c>
      <c r="P27" s="44">
        <v>2.9</v>
      </c>
      <c r="Q27" s="44">
        <v>5.4</v>
      </c>
      <c r="R27" s="44">
        <v>3</v>
      </c>
      <c r="S27" s="44">
        <v>2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>
        <f t="shared" si="0"/>
        <v>45.24999999999999</v>
      </c>
    </row>
    <row r="29" ht="15">
      <c r="D29" s="24"/>
    </row>
    <row r="30" ht="15">
      <c r="D30" s="24"/>
    </row>
    <row r="31" ht="15">
      <c r="D31" s="25"/>
    </row>
    <row r="32" ht="15">
      <c r="D32" s="24"/>
    </row>
    <row r="33" ht="15">
      <c r="D33" s="25"/>
    </row>
    <row r="34" ht="15">
      <c r="D34" s="26"/>
    </row>
    <row r="35" ht="15">
      <c r="D35" s="26"/>
    </row>
    <row r="36" ht="15">
      <c r="D36" s="26"/>
    </row>
  </sheetData>
  <sheetProtection/>
  <mergeCells count="30">
    <mergeCell ref="AG13:AG14"/>
    <mergeCell ref="AB13:AB14"/>
    <mergeCell ref="AC13:AC14"/>
    <mergeCell ref="AD13:AD14"/>
    <mergeCell ref="AE13:AE14"/>
    <mergeCell ref="AF13:AF14"/>
    <mergeCell ref="Y13:Y14"/>
    <mergeCell ref="Z13:Z14"/>
    <mergeCell ref="A11:D11"/>
    <mergeCell ref="AA13:AA14"/>
    <mergeCell ref="U13:U14"/>
    <mergeCell ref="V13:V14"/>
    <mergeCell ref="W13:W14"/>
    <mergeCell ref="X13:X14"/>
    <mergeCell ref="Q13:Q14"/>
    <mergeCell ref="R13:R14"/>
    <mergeCell ref="K13:K14"/>
    <mergeCell ref="L13:L14"/>
    <mergeCell ref="S13:S14"/>
    <mergeCell ref="T13:T14"/>
    <mergeCell ref="M13:M14"/>
    <mergeCell ref="N13:N14"/>
    <mergeCell ref="O13:O14"/>
    <mergeCell ref="P13:P14"/>
    <mergeCell ref="E13:E14"/>
    <mergeCell ref="F13:F14"/>
    <mergeCell ref="G13:G14"/>
    <mergeCell ref="H13:H14"/>
    <mergeCell ref="I13:I14"/>
    <mergeCell ref="J13:J14"/>
  </mergeCells>
  <printOptions/>
  <pageMargins left="0.11" right="0.06" top="0.4" bottom="0.75" header="0.19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1:AN36"/>
  <sheetViews>
    <sheetView zoomScalePageLayoutView="0" workbookViewId="0" topLeftCell="D10">
      <selection activeCell="C21" sqref="A21:IV21"/>
    </sheetView>
  </sheetViews>
  <sheetFormatPr defaultColWidth="9.00390625" defaultRowHeight="15"/>
  <cols>
    <col min="1" max="1" width="4.140625" style="1" customWidth="1"/>
    <col min="2" max="2" width="7.7109375" style="1" customWidth="1"/>
    <col min="3" max="3" width="20.421875" style="1" customWidth="1"/>
    <col min="4" max="4" width="37.140625" style="1" customWidth="1"/>
    <col min="5" max="39" width="4.7109375" style="14" customWidth="1"/>
    <col min="40" max="16384" width="9.00390625" style="14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4" ht="15">
      <c r="A11" s="151" t="s">
        <v>36</v>
      </c>
      <c r="B11" s="151"/>
      <c r="C11" s="151"/>
      <c r="D11" s="151"/>
    </row>
    <row r="12" ht="15.75" thickBot="1"/>
    <row r="13" spans="1:40" ht="15">
      <c r="A13" s="2" t="s">
        <v>0</v>
      </c>
      <c r="B13" s="2" t="s">
        <v>2</v>
      </c>
      <c r="C13" s="2" t="s">
        <v>3</v>
      </c>
      <c r="D13" s="3" t="s">
        <v>3</v>
      </c>
      <c r="E13" s="140">
        <v>1</v>
      </c>
      <c r="F13" s="142">
        <v>2</v>
      </c>
      <c r="G13" s="142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142">
        <v>9</v>
      </c>
      <c r="N13" s="142">
        <v>10</v>
      </c>
      <c r="O13" s="142">
        <v>11</v>
      </c>
      <c r="P13" s="142">
        <v>12</v>
      </c>
      <c r="Q13" s="142">
        <v>13</v>
      </c>
      <c r="R13" s="142">
        <v>14</v>
      </c>
      <c r="S13" s="142">
        <v>15</v>
      </c>
      <c r="T13" s="142">
        <v>16</v>
      </c>
      <c r="U13" s="142">
        <v>17</v>
      </c>
      <c r="V13" s="142">
        <v>18</v>
      </c>
      <c r="W13" s="142">
        <v>19</v>
      </c>
      <c r="X13" s="142">
        <v>20</v>
      </c>
      <c r="Y13" s="142">
        <v>21</v>
      </c>
      <c r="Z13" s="144">
        <v>22</v>
      </c>
      <c r="AA13" s="147">
        <v>23</v>
      </c>
      <c r="AB13" s="147">
        <v>24</v>
      </c>
      <c r="AC13" s="147">
        <v>25</v>
      </c>
      <c r="AD13" s="147">
        <v>26</v>
      </c>
      <c r="AE13" s="147">
        <v>27</v>
      </c>
      <c r="AF13" s="147">
        <v>28</v>
      </c>
      <c r="AG13" s="147">
        <v>29</v>
      </c>
      <c r="AH13" s="147">
        <v>30</v>
      </c>
      <c r="AI13" s="147">
        <v>31</v>
      </c>
      <c r="AJ13" s="147">
        <v>32</v>
      </c>
      <c r="AK13" s="147">
        <v>33</v>
      </c>
      <c r="AL13" s="147">
        <v>34</v>
      </c>
      <c r="AM13" s="147">
        <v>35</v>
      </c>
      <c r="AN13" s="152" t="s">
        <v>49</v>
      </c>
    </row>
    <row r="14" spans="1:40" ht="15.75" thickBot="1">
      <c r="A14" s="4" t="s">
        <v>1</v>
      </c>
      <c r="B14" s="4" t="s">
        <v>1</v>
      </c>
      <c r="C14" s="4" t="s">
        <v>4</v>
      </c>
      <c r="D14" s="5" t="s">
        <v>5</v>
      </c>
      <c r="E14" s="14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5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53"/>
    </row>
    <row r="15" ht="15">
      <c r="AN15" s="48"/>
    </row>
    <row r="16" ht="15.75" thickBot="1">
      <c r="AN16" s="48"/>
    </row>
    <row r="17" spans="1:40" ht="15">
      <c r="A17" s="6">
        <v>1</v>
      </c>
      <c r="B17" s="35">
        <v>11</v>
      </c>
      <c r="C17" s="7" t="s">
        <v>9</v>
      </c>
      <c r="D17" s="15" t="s">
        <v>10</v>
      </c>
      <c r="E17" s="16">
        <v>3.7</v>
      </c>
      <c r="F17" s="17">
        <v>5.5</v>
      </c>
      <c r="G17" s="17">
        <v>7.8</v>
      </c>
      <c r="H17" s="17">
        <v>5.1</v>
      </c>
      <c r="I17" s="17">
        <v>5.5</v>
      </c>
      <c r="J17" s="17">
        <v>4.4</v>
      </c>
      <c r="K17" s="17">
        <v>3.55</v>
      </c>
      <c r="L17" s="17">
        <v>4.5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49">
        <f aca="true" t="shared" si="0" ref="AN17:AN27">SUM(E17:AM17)</f>
        <v>40.05</v>
      </c>
    </row>
    <row r="18" spans="1:40" ht="15">
      <c r="A18" s="8">
        <v>2</v>
      </c>
      <c r="B18" s="36">
        <v>8</v>
      </c>
      <c r="C18" s="9" t="s">
        <v>11</v>
      </c>
      <c r="D18" s="18" t="s">
        <v>12</v>
      </c>
      <c r="E18" s="19">
        <v>4.25</v>
      </c>
      <c r="F18" s="20">
        <v>4.45</v>
      </c>
      <c r="G18" s="20">
        <v>2.45</v>
      </c>
      <c r="H18" s="20">
        <v>4</v>
      </c>
      <c r="I18" s="20">
        <v>3.65</v>
      </c>
      <c r="J18" s="20">
        <v>2.85</v>
      </c>
      <c r="K18" s="20">
        <v>4.3</v>
      </c>
      <c r="L18" s="20">
        <v>4.6</v>
      </c>
      <c r="M18" s="20">
        <v>3.25</v>
      </c>
      <c r="N18" s="20">
        <v>3.1</v>
      </c>
      <c r="O18" s="20">
        <v>3.3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50">
        <f t="shared" si="0"/>
        <v>40.199999999999996</v>
      </c>
    </row>
    <row r="19" spans="1:40" ht="15">
      <c r="A19" s="8">
        <v>3</v>
      </c>
      <c r="B19" s="36">
        <v>4</v>
      </c>
      <c r="C19" s="9" t="s">
        <v>13</v>
      </c>
      <c r="D19" s="18" t="s">
        <v>48</v>
      </c>
      <c r="E19" s="19">
        <v>2.45</v>
      </c>
      <c r="F19" s="20">
        <v>2.45</v>
      </c>
      <c r="G19" s="20">
        <v>3.35</v>
      </c>
      <c r="H19" s="20">
        <v>4.7</v>
      </c>
      <c r="I19" s="20">
        <v>3</v>
      </c>
      <c r="J19" s="20">
        <v>2.6</v>
      </c>
      <c r="K19" s="20">
        <v>2</v>
      </c>
      <c r="L19" s="20">
        <v>2.45</v>
      </c>
      <c r="M19" s="20">
        <v>2.35</v>
      </c>
      <c r="N19" s="20">
        <v>3.1</v>
      </c>
      <c r="O19" s="20">
        <v>2.6</v>
      </c>
      <c r="P19" s="20">
        <v>2.95</v>
      </c>
      <c r="Q19" s="20">
        <v>2.45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50">
        <f t="shared" si="0"/>
        <v>36.45000000000001</v>
      </c>
    </row>
    <row r="20" spans="1:40" ht="15">
      <c r="A20" s="8">
        <v>4</v>
      </c>
      <c r="B20" s="36">
        <v>7</v>
      </c>
      <c r="C20" s="9" t="s">
        <v>14</v>
      </c>
      <c r="D20" s="18" t="s">
        <v>15</v>
      </c>
      <c r="E20" s="19">
        <v>4.3</v>
      </c>
      <c r="F20" s="20">
        <v>4.4</v>
      </c>
      <c r="G20" s="20">
        <v>4.65</v>
      </c>
      <c r="H20" s="20">
        <v>3.85</v>
      </c>
      <c r="I20" s="20">
        <v>5</v>
      </c>
      <c r="J20" s="20">
        <v>5.6</v>
      </c>
      <c r="K20" s="20">
        <v>4.65</v>
      </c>
      <c r="L20" s="20">
        <v>4.8</v>
      </c>
      <c r="M20" s="20">
        <v>4</v>
      </c>
      <c r="N20" s="20">
        <v>5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50">
        <f t="shared" si="0"/>
        <v>46.24999999999999</v>
      </c>
    </row>
    <row r="21" spans="1:40" ht="15">
      <c r="A21" s="8">
        <v>5</v>
      </c>
      <c r="B21" s="36">
        <v>2</v>
      </c>
      <c r="C21" s="9" t="s">
        <v>38</v>
      </c>
      <c r="D21" s="18" t="s">
        <v>16</v>
      </c>
      <c r="E21" s="19">
        <v>2.8</v>
      </c>
      <c r="F21" s="20">
        <v>3.7</v>
      </c>
      <c r="G21" s="20">
        <v>4.2</v>
      </c>
      <c r="H21" s="20">
        <v>4.2</v>
      </c>
      <c r="I21" s="20">
        <v>3.1</v>
      </c>
      <c r="J21" s="20">
        <v>3.15</v>
      </c>
      <c r="K21" s="20">
        <v>2.75</v>
      </c>
      <c r="L21" s="20">
        <v>3.55</v>
      </c>
      <c r="M21" s="20">
        <v>2.5</v>
      </c>
      <c r="N21" s="20">
        <v>2.65</v>
      </c>
      <c r="O21" s="20">
        <v>4.1</v>
      </c>
      <c r="P21" s="20">
        <v>3.1</v>
      </c>
      <c r="Q21" s="20">
        <v>1.8</v>
      </c>
      <c r="R21" s="20">
        <v>3.2</v>
      </c>
      <c r="S21" s="20">
        <v>2</v>
      </c>
      <c r="T21" s="20">
        <v>3</v>
      </c>
      <c r="U21" s="20">
        <v>2.1</v>
      </c>
      <c r="V21" s="20">
        <v>3.3</v>
      </c>
      <c r="W21" s="20">
        <v>2.4</v>
      </c>
      <c r="X21" s="20">
        <v>2.1</v>
      </c>
      <c r="Y21" s="20">
        <v>3.3</v>
      </c>
      <c r="Z21" s="20">
        <v>2.5</v>
      </c>
      <c r="AA21" s="20">
        <v>3.8</v>
      </c>
      <c r="AB21" s="20">
        <v>2.5</v>
      </c>
      <c r="AC21" s="20">
        <v>3</v>
      </c>
      <c r="AD21" s="20">
        <v>3.25</v>
      </c>
      <c r="AE21" s="20">
        <v>2.9</v>
      </c>
      <c r="AF21" s="20">
        <v>5.25</v>
      </c>
      <c r="AG21" s="20"/>
      <c r="AH21" s="20"/>
      <c r="AI21" s="20"/>
      <c r="AJ21" s="20"/>
      <c r="AK21" s="20"/>
      <c r="AL21" s="20"/>
      <c r="AM21" s="20"/>
      <c r="AN21" s="50">
        <f t="shared" si="0"/>
        <v>86.2</v>
      </c>
    </row>
    <row r="22" spans="1:40" ht="15">
      <c r="A22" s="8">
        <v>6</v>
      </c>
      <c r="B22" s="36">
        <v>9</v>
      </c>
      <c r="C22" s="9" t="s">
        <v>17</v>
      </c>
      <c r="D22" s="18" t="s">
        <v>18</v>
      </c>
      <c r="E22" s="19">
        <v>2.85</v>
      </c>
      <c r="F22" s="20">
        <v>5.9</v>
      </c>
      <c r="G22" s="20">
        <v>4.95</v>
      </c>
      <c r="H22" s="20">
        <v>3.3</v>
      </c>
      <c r="I22" s="20">
        <v>3.35</v>
      </c>
      <c r="J22" s="20">
        <v>2.55</v>
      </c>
      <c r="K22" s="20">
        <v>3.2</v>
      </c>
      <c r="L22" s="20">
        <v>5.1</v>
      </c>
      <c r="M22" s="20">
        <v>4.75</v>
      </c>
      <c r="N22" s="20">
        <v>7.95</v>
      </c>
      <c r="O22" s="20">
        <v>3.65</v>
      </c>
      <c r="P22" s="20">
        <v>4.2</v>
      </c>
      <c r="Q22" s="20">
        <v>3.05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50">
        <f t="shared" si="0"/>
        <v>54.800000000000004</v>
      </c>
    </row>
    <row r="23" spans="1:40" ht="15">
      <c r="A23" s="8">
        <v>7</v>
      </c>
      <c r="B23" s="36">
        <v>6</v>
      </c>
      <c r="C23" s="9" t="s">
        <v>19</v>
      </c>
      <c r="D23" s="18" t="s">
        <v>20</v>
      </c>
      <c r="E23" s="19">
        <v>4.4</v>
      </c>
      <c r="F23" s="20">
        <v>2.85</v>
      </c>
      <c r="G23" s="20">
        <v>3.4</v>
      </c>
      <c r="H23" s="20">
        <v>2.45</v>
      </c>
      <c r="I23" s="20">
        <v>5.55</v>
      </c>
      <c r="J23" s="20">
        <v>5.15</v>
      </c>
      <c r="K23" s="20">
        <v>2.75</v>
      </c>
      <c r="L23" s="20">
        <v>2.6</v>
      </c>
      <c r="M23" s="20">
        <v>4.25</v>
      </c>
      <c r="N23" s="20">
        <v>4.55</v>
      </c>
      <c r="O23" s="20">
        <v>3.05</v>
      </c>
      <c r="P23" s="20">
        <v>2.5</v>
      </c>
      <c r="Q23" s="20">
        <v>2.3</v>
      </c>
      <c r="R23" s="20">
        <v>2.8</v>
      </c>
      <c r="S23" s="20">
        <v>2.7</v>
      </c>
      <c r="T23" s="20">
        <v>2.2</v>
      </c>
      <c r="U23" s="20">
        <v>2.8</v>
      </c>
      <c r="V23" s="20">
        <v>3.1</v>
      </c>
      <c r="W23" s="20">
        <v>3.7</v>
      </c>
      <c r="X23" s="20">
        <v>2.55</v>
      </c>
      <c r="Y23" s="20">
        <v>2.7</v>
      </c>
      <c r="Z23" s="20">
        <v>2.35</v>
      </c>
      <c r="AA23" s="20">
        <v>2.9</v>
      </c>
      <c r="AB23" s="20">
        <v>2.3</v>
      </c>
      <c r="AC23" s="20">
        <v>3.95</v>
      </c>
      <c r="AD23" s="20">
        <v>3.3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50">
        <f t="shared" si="0"/>
        <v>83.15</v>
      </c>
    </row>
    <row r="24" spans="1:40" ht="15">
      <c r="A24" s="8">
        <v>8</v>
      </c>
      <c r="B24" s="36">
        <v>1</v>
      </c>
      <c r="C24" s="9" t="s">
        <v>21</v>
      </c>
      <c r="D24" s="18" t="s">
        <v>22</v>
      </c>
      <c r="E24" s="19">
        <v>2.2</v>
      </c>
      <c r="F24" s="20">
        <v>6</v>
      </c>
      <c r="G24" s="20">
        <v>3</v>
      </c>
      <c r="H24" s="20">
        <v>4.8</v>
      </c>
      <c r="I24" s="20">
        <v>3.75</v>
      </c>
      <c r="J24" s="20">
        <v>3.25</v>
      </c>
      <c r="K24" s="20">
        <v>3.55</v>
      </c>
      <c r="L24" s="20">
        <v>4.85</v>
      </c>
      <c r="M24" s="20">
        <v>2.75</v>
      </c>
      <c r="N24" s="20">
        <v>3.3</v>
      </c>
      <c r="O24" s="20">
        <v>4.25</v>
      </c>
      <c r="P24" s="20">
        <v>3.8</v>
      </c>
      <c r="Q24" s="20">
        <v>2.35</v>
      </c>
      <c r="R24" s="20">
        <v>4.3</v>
      </c>
      <c r="S24" s="20">
        <v>3.9</v>
      </c>
      <c r="T24" s="20">
        <v>2.05</v>
      </c>
      <c r="U24" s="20">
        <v>3.05</v>
      </c>
      <c r="V24" s="20">
        <v>2.75</v>
      </c>
      <c r="W24" s="20">
        <v>2</v>
      </c>
      <c r="X24" s="20">
        <v>3.2</v>
      </c>
      <c r="Y24" s="20">
        <v>4.1</v>
      </c>
      <c r="Z24" s="20">
        <v>2.1</v>
      </c>
      <c r="AA24" s="20">
        <v>2.35</v>
      </c>
      <c r="AB24" s="20">
        <v>2.9</v>
      </c>
      <c r="AC24" s="20">
        <v>2.3</v>
      </c>
      <c r="AD24" s="20">
        <v>2.25</v>
      </c>
      <c r="AE24" s="20">
        <v>4.5</v>
      </c>
      <c r="AF24" s="20">
        <v>3.6</v>
      </c>
      <c r="AG24" s="20">
        <v>4.35</v>
      </c>
      <c r="AH24" s="20">
        <v>4.2</v>
      </c>
      <c r="AI24" s="20">
        <v>3.45</v>
      </c>
      <c r="AJ24" s="20">
        <v>2.3</v>
      </c>
      <c r="AK24" s="20">
        <v>3.1</v>
      </c>
      <c r="AL24" s="20">
        <v>2.75</v>
      </c>
      <c r="AM24" s="20">
        <v>2.8</v>
      </c>
      <c r="AN24" s="50">
        <f t="shared" si="0"/>
        <v>116.14999999999995</v>
      </c>
    </row>
    <row r="25" spans="1:40" ht="15">
      <c r="A25" s="8">
        <v>9</v>
      </c>
      <c r="B25" s="36">
        <v>5</v>
      </c>
      <c r="C25" s="9" t="s">
        <v>39</v>
      </c>
      <c r="D25" s="18" t="s">
        <v>23</v>
      </c>
      <c r="E25" s="19">
        <v>2.4</v>
      </c>
      <c r="F25" s="20">
        <v>2.9</v>
      </c>
      <c r="G25" s="20">
        <v>4.6</v>
      </c>
      <c r="H25" s="20">
        <v>4</v>
      </c>
      <c r="I25" s="20">
        <v>4.45</v>
      </c>
      <c r="J25" s="20">
        <v>2.3</v>
      </c>
      <c r="K25" s="20">
        <v>5.75</v>
      </c>
      <c r="L25" s="20">
        <v>1.8</v>
      </c>
      <c r="M25" s="20">
        <v>2.6</v>
      </c>
      <c r="N25" s="20">
        <v>2.75</v>
      </c>
      <c r="O25" s="20">
        <v>6.1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50">
        <f>SUM(E25:AM25)</f>
        <v>39.65</v>
      </c>
    </row>
    <row r="26" spans="1:40" ht="15">
      <c r="A26" s="8">
        <v>10</v>
      </c>
      <c r="B26" s="36">
        <v>10</v>
      </c>
      <c r="C26" s="9" t="s">
        <v>24</v>
      </c>
      <c r="D26" s="18" t="s">
        <v>25</v>
      </c>
      <c r="E26" s="19">
        <v>3.7</v>
      </c>
      <c r="F26" s="20">
        <v>4.75</v>
      </c>
      <c r="G26" s="20">
        <v>3.8</v>
      </c>
      <c r="H26" s="20">
        <v>3.8</v>
      </c>
      <c r="I26" s="20">
        <v>3.95</v>
      </c>
      <c r="J26" s="20">
        <v>3.35</v>
      </c>
      <c r="K26" s="20">
        <v>4.75</v>
      </c>
      <c r="L26" s="20">
        <v>3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50">
        <f t="shared" si="0"/>
        <v>31.1</v>
      </c>
    </row>
    <row r="27" spans="1:40" ht="15.75" thickBot="1">
      <c r="A27" s="10">
        <v>11</v>
      </c>
      <c r="B27" s="37">
        <v>3</v>
      </c>
      <c r="C27" s="11" t="s">
        <v>26</v>
      </c>
      <c r="D27" s="21" t="s">
        <v>27</v>
      </c>
      <c r="E27" s="22">
        <v>2.4</v>
      </c>
      <c r="F27" s="23">
        <v>4.5</v>
      </c>
      <c r="G27" s="23">
        <v>2.9</v>
      </c>
      <c r="H27" s="23">
        <v>2.1</v>
      </c>
      <c r="I27" s="23">
        <v>2.5</v>
      </c>
      <c r="J27" s="23">
        <v>4.15</v>
      </c>
      <c r="K27" s="23">
        <v>4.85</v>
      </c>
      <c r="L27" s="23">
        <v>3.65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51">
        <f t="shared" si="0"/>
        <v>27.049999999999997</v>
      </c>
    </row>
    <row r="29" ht="15">
      <c r="D29" s="24"/>
    </row>
    <row r="30" ht="15">
      <c r="D30" s="24"/>
    </row>
    <row r="31" ht="15">
      <c r="D31" s="25"/>
    </row>
    <row r="32" ht="15">
      <c r="D32" s="24"/>
    </row>
    <row r="33" ht="15">
      <c r="D33" s="25"/>
    </row>
    <row r="34" ht="15">
      <c r="D34" s="26"/>
    </row>
    <row r="35" ht="15">
      <c r="D35" s="26"/>
    </row>
    <row r="36" ht="15">
      <c r="D36" s="26"/>
    </row>
  </sheetData>
  <sheetProtection/>
  <mergeCells count="37">
    <mergeCell ref="AN13:AN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A11:D11"/>
    <mergeCell ref="E13:E14"/>
    <mergeCell ref="F13:F14"/>
    <mergeCell ref="G13:G14"/>
    <mergeCell ref="H13:H14"/>
    <mergeCell ref="I13:I14"/>
  </mergeCells>
  <printOptions/>
  <pageMargins left="0.12" right="0.12" top="0.18" bottom="0.15" header="0.1" footer="0.11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1:AC36"/>
  <sheetViews>
    <sheetView zoomScale="110" zoomScaleNormal="110" zoomScalePageLayoutView="0" workbookViewId="0" topLeftCell="D6">
      <selection activeCell="J18" sqref="J18"/>
    </sheetView>
  </sheetViews>
  <sheetFormatPr defaultColWidth="9.00390625" defaultRowHeight="15"/>
  <cols>
    <col min="1" max="1" width="4.140625" style="1" customWidth="1"/>
    <col min="2" max="2" width="7.7109375" style="1" customWidth="1"/>
    <col min="3" max="3" width="20.421875" style="1" customWidth="1"/>
    <col min="4" max="4" width="37.140625" style="1" customWidth="1"/>
    <col min="5" max="28" width="4.7109375" style="14" customWidth="1"/>
    <col min="29" max="29" width="11.8515625" style="52" customWidth="1"/>
    <col min="30" max="16384" width="9.00390625" style="14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4" ht="15">
      <c r="A11" s="156" t="s">
        <v>37</v>
      </c>
      <c r="B11" s="156"/>
      <c r="C11" s="156"/>
      <c r="D11" s="156"/>
    </row>
    <row r="12" ht="15.75" thickBot="1"/>
    <row r="13" spans="1:29" ht="15">
      <c r="A13" s="2" t="s">
        <v>0</v>
      </c>
      <c r="B13" s="2" t="s">
        <v>2</v>
      </c>
      <c r="C13" s="2" t="s">
        <v>3</v>
      </c>
      <c r="D13" s="3" t="s">
        <v>3</v>
      </c>
      <c r="E13" s="140">
        <v>1</v>
      </c>
      <c r="F13" s="142">
        <v>2</v>
      </c>
      <c r="G13" s="142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142">
        <v>9</v>
      </c>
      <c r="N13" s="142">
        <v>10</v>
      </c>
      <c r="O13" s="142">
        <v>11</v>
      </c>
      <c r="P13" s="142">
        <v>12</v>
      </c>
      <c r="Q13" s="142">
        <v>13</v>
      </c>
      <c r="R13" s="142">
        <v>14</v>
      </c>
      <c r="S13" s="142">
        <v>15</v>
      </c>
      <c r="T13" s="142">
        <v>16</v>
      </c>
      <c r="U13" s="142">
        <v>17</v>
      </c>
      <c r="V13" s="142">
        <v>18</v>
      </c>
      <c r="W13" s="142">
        <v>19</v>
      </c>
      <c r="X13" s="142">
        <v>20</v>
      </c>
      <c r="Y13" s="142">
        <v>21</v>
      </c>
      <c r="Z13" s="144">
        <v>22</v>
      </c>
      <c r="AA13" s="147">
        <v>23</v>
      </c>
      <c r="AB13" s="147">
        <v>24</v>
      </c>
      <c r="AC13" s="154" t="s">
        <v>50</v>
      </c>
    </row>
    <row r="14" spans="1:29" ht="15.75" thickBot="1">
      <c r="A14" s="4" t="s">
        <v>1</v>
      </c>
      <c r="B14" s="4" t="s">
        <v>1</v>
      </c>
      <c r="C14" s="4" t="s">
        <v>4</v>
      </c>
      <c r="D14" s="5" t="s">
        <v>5</v>
      </c>
      <c r="E14" s="141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5"/>
      <c r="AA14" s="148"/>
      <c r="AB14" s="148"/>
      <c r="AC14" s="155"/>
    </row>
    <row r="16" ht="15.75" thickBot="1"/>
    <row r="17" spans="1:29" ht="15">
      <c r="A17" s="6">
        <v>1</v>
      </c>
      <c r="B17" s="35">
        <v>11</v>
      </c>
      <c r="C17" s="7" t="s">
        <v>9</v>
      </c>
      <c r="D17" s="15" t="s">
        <v>10</v>
      </c>
      <c r="E17" s="16">
        <v>2.95</v>
      </c>
      <c r="F17" s="17">
        <v>6.35</v>
      </c>
      <c r="G17" s="17">
        <v>5.95</v>
      </c>
      <c r="H17" s="17">
        <v>4.6</v>
      </c>
      <c r="I17" s="17">
        <v>3.2</v>
      </c>
      <c r="J17" s="17">
        <v>3.1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18">
        <f aca="true" t="shared" si="0" ref="AC17:AC27">SUM(E17:AB17)</f>
        <v>26.150000000000002</v>
      </c>
    </row>
    <row r="18" spans="1:29" ht="15">
      <c r="A18" s="8">
        <v>2</v>
      </c>
      <c r="B18" s="36">
        <v>8</v>
      </c>
      <c r="C18" s="9" t="s">
        <v>11</v>
      </c>
      <c r="D18" s="18" t="s">
        <v>12</v>
      </c>
      <c r="E18" s="19">
        <v>5.45</v>
      </c>
      <c r="F18" s="20">
        <v>3.3</v>
      </c>
      <c r="G18" s="20">
        <v>3.55</v>
      </c>
      <c r="H18" s="20">
        <v>3.5</v>
      </c>
      <c r="I18" s="20">
        <v>4.4</v>
      </c>
      <c r="J18" s="20">
        <v>4.45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19">
        <f t="shared" si="0"/>
        <v>24.650000000000002</v>
      </c>
    </row>
    <row r="19" spans="1:29" ht="15">
      <c r="A19" s="8">
        <v>3</v>
      </c>
      <c r="B19" s="36">
        <v>4</v>
      </c>
      <c r="C19" s="9" t="s">
        <v>13</v>
      </c>
      <c r="D19" s="18" t="s">
        <v>48</v>
      </c>
      <c r="E19" s="19">
        <v>2.35</v>
      </c>
      <c r="F19" s="20">
        <v>2.85</v>
      </c>
      <c r="G19" s="20">
        <v>3.9</v>
      </c>
      <c r="H19" s="20">
        <v>2.9</v>
      </c>
      <c r="I19" s="20">
        <v>3.2</v>
      </c>
      <c r="J19" s="20">
        <v>2.7</v>
      </c>
      <c r="K19" s="20">
        <v>2.6</v>
      </c>
      <c r="L19" s="20">
        <v>2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19">
        <f t="shared" si="0"/>
        <v>22.5</v>
      </c>
    </row>
    <row r="20" spans="1:29" ht="15">
      <c r="A20" s="8">
        <v>4</v>
      </c>
      <c r="B20" s="36">
        <v>7</v>
      </c>
      <c r="C20" s="9" t="s">
        <v>14</v>
      </c>
      <c r="D20" s="18" t="s">
        <v>15</v>
      </c>
      <c r="E20" s="19">
        <v>4.45</v>
      </c>
      <c r="F20" s="20">
        <v>4.8</v>
      </c>
      <c r="G20" s="20">
        <v>4.45</v>
      </c>
      <c r="H20" s="20">
        <v>4.25</v>
      </c>
      <c r="I20" s="20">
        <v>5.15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19">
        <f t="shared" si="0"/>
        <v>23.1</v>
      </c>
    </row>
    <row r="21" spans="1:29" ht="15">
      <c r="A21" s="8">
        <v>5</v>
      </c>
      <c r="B21" s="36">
        <v>2</v>
      </c>
      <c r="C21" s="9" t="s">
        <v>38</v>
      </c>
      <c r="D21" s="18" t="s">
        <v>16</v>
      </c>
      <c r="E21" s="19">
        <v>2.3</v>
      </c>
      <c r="F21" s="20">
        <v>2.9</v>
      </c>
      <c r="G21" s="20">
        <v>2.1</v>
      </c>
      <c r="H21" s="20">
        <v>2.85</v>
      </c>
      <c r="I21" s="20">
        <v>3</v>
      </c>
      <c r="J21" s="20">
        <v>2.85</v>
      </c>
      <c r="K21" s="20">
        <v>2.1</v>
      </c>
      <c r="L21" s="20">
        <v>2.7</v>
      </c>
      <c r="M21" s="20">
        <v>3</v>
      </c>
      <c r="N21" s="20">
        <v>4.55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19">
        <f t="shared" si="0"/>
        <v>28.349999999999998</v>
      </c>
    </row>
    <row r="22" spans="1:29" ht="15">
      <c r="A22" s="8">
        <v>6</v>
      </c>
      <c r="B22" s="36">
        <v>9</v>
      </c>
      <c r="C22" s="9" t="s">
        <v>17</v>
      </c>
      <c r="D22" s="18" t="s">
        <v>18</v>
      </c>
      <c r="E22" s="19">
        <v>5.05</v>
      </c>
      <c r="F22" s="20">
        <v>7.25</v>
      </c>
      <c r="G22" s="20">
        <v>5.2</v>
      </c>
      <c r="H22" s="20">
        <v>3.45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19">
        <f t="shared" si="0"/>
        <v>20.95</v>
      </c>
    </row>
    <row r="23" spans="1:29" ht="15">
      <c r="A23" s="8">
        <v>7</v>
      </c>
      <c r="B23" s="36">
        <v>6</v>
      </c>
      <c r="C23" s="9" t="s">
        <v>19</v>
      </c>
      <c r="D23" s="18" t="s">
        <v>20</v>
      </c>
      <c r="E23" s="19">
        <v>4.65</v>
      </c>
      <c r="F23" s="20">
        <v>2.5</v>
      </c>
      <c r="G23" s="20">
        <v>3.25</v>
      </c>
      <c r="H23" s="20">
        <v>2.2</v>
      </c>
      <c r="I23" s="20">
        <v>3.7</v>
      </c>
      <c r="J23" s="20">
        <v>2.3</v>
      </c>
      <c r="K23" s="20">
        <v>2.95</v>
      </c>
      <c r="L23" s="20">
        <v>4.65</v>
      </c>
      <c r="M23" s="20">
        <v>5</v>
      </c>
      <c r="N23" s="20">
        <v>3</v>
      </c>
      <c r="O23" s="20">
        <v>2.1</v>
      </c>
      <c r="P23" s="20">
        <v>4.6</v>
      </c>
      <c r="Q23" s="20">
        <v>2.6</v>
      </c>
      <c r="R23" s="20">
        <v>3.85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19">
        <f t="shared" si="0"/>
        <v>47.35000000000001</v>
      </c>
    </row>
    <row r="24" spans="1:29" ht="15">
      <c r="A24" s="8">
        <v>8</v>
      </c>
      <c r="B24" s="36">
        <v>1</v>
      </c>
      <c r="C24" s="9" t="s">
        <v>21</v>
      </c>
      <c r="D24" s="18" t="s">
        <v>22</v>
      </c>
      <c r="E24" s="19">
        <v>2.75</v>
      </c>
      <c r="F24" s="20">
        <v>2.2</v>
      </c>
      <c r="G24" s="20">
        <v>3.5</v>
      </c>
      <c r="H24" s="20">
        <v>3.45</v>
      </c>
      <c r="I24" s="20">
        <v>2.5</v>
      </c>
      <c r="J24" s="20">
        <v>1.9</v>
      </c>
      <c r="K24" s="20">
        <v>2.45</v>
      </c>
      <c r="L24" s="20">
        <v>2.2</v>
      </c>
      <c r="M24" s="20">
        <v>2.45</v>
      </c>
      <c r="N24" s="20">
        <v>5.6</v>
      </c>
      <c r="O24" s="20">
        <v>4.5</v>
      </c>
      <c r="P24" s="20">
        <v>4.3</v>
      </c>
      <c r="Q24" s="20">
        <v>2.85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19">
        <f t="shared" si="0"/>
        <v>40.64999999999999</v>
      </c>
    </row>
    <row r="25" spans="1:29" ht="15">
      <c r="A25" s="8">
        <v>9</v>
      </c>
      <c r="B25" s="36">
        <v>5</v>
      </c>
      <c r="C25" s="9" t="s">
        <v>39</v>
      </c>
      <c r="D25" s="18" t="s">
        <v>23</v>
      </c>
      <c r="E25" s="19">
        <v>3.7</v>
      </c>
      <c r="F25" s="20">
        <v>5.65</v>
      </c>
      <c r="G25" s="20">
        <v>4.15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19">
        <f t="shared" si="0"/>
        <v>13.500000000000002</v>
      </c>
    </row>
    <row r="26" spans="1:29" ht="15">
      <c r="A26" s="8">
        <v>10</v>
      </c>
      <c r="B26" s="36">
        <v>10</v>
      </c>
      <c r="C26" s="9" t="s">
        <v>24</v>
      </c>
      <c r="D26" s="18" t="s">
        <v>25</v>
      </c>
      <c r="E26" s="19">
        <v>4.15</v>
      </c>
      <c r="F26" s="20">
        <v>3.55</v>
      </c>
      <c r="G26" s="20">
        <v>4.8</v>
      </c>
      <c r="H26" s="20">
        <v>4.05</v>
      </c>
      <c r="I26" s="20">
        <v>3.25</v>
      </c>
      <c r="J26" s="20">
        <v>4.65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19">
        <f t="shared" si="0"/>
        <v>24.450000000000003</v>
      </c>
    </row>
    <row r="27" spans="1:29" ht="15.75" thickBot="1">
      <c r="A27" s="10">
        <v>11</v>
      </c>
      <c r="B27" s="37">
        <v>3</v>
      </c>
      <c r="C27" s="11" t="s">
        <v>26</v>
      </c>
      <c r="D27" s="21" t="s">
        <v>27</v>
      </c>
      <c r="E27" s="22">
        <v>3</v>
      </c>
      <c r="F27" s="23">
        <v>3.85</v>
      </c>
      <c r="G27" s="23">
        <v>3.3</v>
      </c>
      <c r="H27" s="23">
        <v>2.8</v>
      </c>
      <c r="I27" s="23">
        <v>2.8</v>
      </c>
      <c r="J27" s="23">
        <v>2.9</v>
      </c>
      <c r="K27" s="23">
        <v>2.6</v>
      </c>
      <c r="L27" s="23">
        <v>2.35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20">
        <f t="shared" si="0"/>
        <v>23.6</v>
      </c>
    </row>
    <row r="28" ht="15">
      <c r="AC28" s="53"/>
    </row>
    <row r="29" ht="15">
      <c r="D29" s="24"/>
    </row>
    <row r="30" ht="15">
      <c r="D30" s="24"/>
    </row>
    <row r="31" ht="15">
      <c r="D31" s="25"/>
    </row>
    <row r="32" ht="15">
      <c r="D32" s="24"/>
    </row>
    <row r="33" ht="15">
      <c r="D33" s="25"/>
    </row>
    <row r="34" ht="15">
      <c r="D34" s="26"/>
    </row>
    <row r="35" ht="15">
      <c r="D35" s="26"/>
    </row>
    <row r="36" ht="15">
      <c r="D36" s="26"/>
    </row>
  </sheetData>
  <sheetProtection/>
  <mergeCells count="26"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AC13:AC14"/>
    <mergeCell ref="A11:D11"/>
    <mergeCell ref="E13:E14"/>
    <mergeCell ref="F13:F14"/>
    <mergeCell ref="G13:G14"/>
    <mergeCell ref="H13:H14"/>
    <mergeCell ref="I13:I14"/>
    <mergeCell ref="J13:J14"/>
    <mergeCell ref="K13:K14"/>
    <mergeCell ref="L13:L14"/>
  </mergeCells>
  <printOptions/>
  <pageMargins left="0.1" right="0.08" top="0.19" bottom="0.15" header="0" footer="0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2011-05-15T11:18:54Z</cp:lastPrinted>
  <dcterms:created xsi:type="dcterms:W3CDTF">2011-05-09T14:19:30Z</dcterms:created>
  <dcterms:modified xsi:type="dcterms:W3CDTF">2011-05-15T11:19:50Z</dcterms:modified>
  <cp:category/>
  <cp:version/>
  <cp:contentType/>
  <cp:contentStatus/>
</cp:coreProperties>
</file>