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os_darbaknyges"/>
  <bookViews>
    <workbookView xWindow="360" yWindow="120" windowWidth="19320" windowHeight="8010" activeTab="3"/>
  </bookViews>
  <sheets>
    <sheet name="SUVESTINĖ" sheetId="1" r:id="rId1"/>
    <sheet name="2012-07-19" sheetId="2" r:id="rId2"/>
    <sheet name="2012-07-20" sheetId="3" r:id="rId3"/>
    <sheet name="2012-07-21" sheetId="4" r:id="rId4"/>
    <sheet name="2012-07-22" sheetId="5" r:id="rId5"/>
  </sheets>
  <definedNames>
    <definedName name="_xlnm.Print_Area" localSheetId="0">'SUVESTINĖ'!$A$1:$R$37</definedName>
  </definedNames>
  <calcPr fullCalcOnLoad="1"/>
</workbook>
</file>

<file path=xl/sharedStrings.xml><?xml version="1.0" encoding="utf-8"?>
<sst xmlns="http://schemas.openxmlformats.org/spreadsheetml/2006/main" count="182" uniqueCount="55">
  <si>
    <t>Komandos</t>
  </si>
  <si>
    <t>pavadinimas</t>
  </si>
  <si>
    <t>nariai</t>
  </si>
  <si>
    <t>Žuvų</t>
  </si>
  <si>
    <t>VISO:</t>
  </si>
  <si>
    <t>VIDUTINIS SVORIS:</t>
  </si>
  <si>
    <t>VISO PER VARŽYBAS SUGAUTA</t>
  </si>
  <si>
    <t>ŽUVYS</t>
  </si>
  <si>
    <t>BENDRAS SVORIS</t>
  </si>
  <si>
    <t>KG.</t>
  </si>
  <si>
    <t>VIDUTINIS SVORIS</t>
  </si>
  <si>
    <t>Per dvi paras</t>
  </si>
  <si>
    <t>sk.</t>
  </si>
  <si>
    <t>Per tris paras</t>
  </si>
  <si>
    <t>DIDŽIAUSIA ŽUVIS</t>
  </si>
  <si>
    <t>Sekto-</t>
  </si>
  <si>
    <t>riaus Nr.</t>
  </si>
  <si>
    <t>Per keturias paras</t>
  </si>
  <si>
    <t>viso (kg.)</t>
  </si>
  <si>
    <t>Paliūtis</t>
  </si>
  <si>
    <t>BH team</t>
  </si>
  <si>
    <t>Ružik &amp; Zbynia</t>
  </si>
  <si>
    <t>Olegas Ružickis ir Zbignevas Balkovskis</t>
  </si>
  <si>
    <t>Swedcarp</t>
  </si>
  <si>
    <t>Linas Rubys ir Sigitas Lokcikas</t>
  </si>
  <si>
    <t>Žaibas</t>
  </si>
  <si>
    <t>Šarūnas Kasiulis ir Edvinas Kasiulis</t>
  </si>
  <si>
    <t>ADD team</t>
  </si>
  <si>
    <t>Siprak - Starmer Baits</t>
  </si>
  <si>
    <t>Remigijus Rupeika ir Povilas Janeika </t>
  </si>
  <si>
    <t>Algirdas Daukšas, Darius Gudžiūnas</t>
  </si>
  <si>
    <t>Broliai rankelės</t>
  </si>
  <si>
    <t>Darius Grigaitis ir Modestas Grigaitis</t>
  </si>
  <si>
    <t>Grand Cargo</t>
  </si>
  <si>
    <t>Lieruva</t>
  </si>
  <si>
    <t>Deivis Kvietkauskas ir Justinas Utaravičius</t>
  </si>
  <si>
    <t>2012- ųjų metų Lietuvos čempionato ir atrankos į FIPS'ed 3- ojo etapo rezultatų lentelė</t>
  </si>
  <si>
    <t>2012-07-19 suvestinė lentelė</t>
  </si>
  <si>
    <t>2012-07-20 suvestinė lentelė</t>
  </si>
  <si>
    <t>2012-07-21 suvestinė lentelė</t>
  </si>
  <si>
    <t>2011-07-22 suvestinė lentelė</t>
  </si>
  <si>
    <t>Ruslanas Kotelnikovas ir Mantas Staškus</t>
  </si>
  <si>
    <t>Vilmantas Andziulevičius, Valerij Belous</t>
  </si>
  <si>
    <t>7 val</t>
  </si>
  <si>
    <t>Vieta</t>
  </si>
  <si>
    <t>Sektorius</t>
  </si>
  <si>
    <t>Komanda</t>
  </si>
  <si>
    <t>Nariai</t>
  </si>
  <si>
    <t>Žuvų sk.</t>
  </si>
  <si>
    <t>Svoris</t>
  </si>
  <si>
    <t>Žuvų sk</t>
  </si>
  <si>
    <t>13 val</t>
  </si>
  <si>
    <t>20 val</t>
  </si>
  <si>
    <t>Saulius Navickis, Raimondas Jablonskas</t>
  </si>
  <si>
    <t>2012-07-21 20.00 valandos duomenys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</si>
</sst>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7"/>
      <color indexed="8"/>
      <name val="Calibri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169" fontId="7" fillId="34" borderId="12" xfId="0" applyNumberFormat="1" applyFont="1" applyFill="1" applyBorder="1" applyAlignment="1">
      <alignment horizontal="center" vertical="center"/>
    </xf>
    <xf numFmtId="1" fontId="7" fillId="35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169" fontId="10" fillId="33" borderId="0" xfId="0" applyNumberFormat="1" applyFont="1" applyFill="1" applyBorder="1" applyAlignment="1">
      <alignment horizontal="center" vertical="center"/>
    </xf>
    <xf numFmtId="1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169" fontId="10" fillId="35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52" fillId="33" borderId="0" xfId="0" applyNumberFormat="1" applyFont="1" applyFill="1" applyAlignment="1">
      <alignment/>
    </xf>
    <xf numFmtId="169" fontId="52" fillId="33" borderId="0" xfId="0" applyNumberFormat="1" applyFont="1" applyFill="1" applyAlignment="1">
      <alignment/>
    </xf>
    <xf numFmtId="169" fontId="7" fillId="36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7" fillId="37" borderId="1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69" fontId="0" fillId="33" borderId="0" xfId="0" applyNumberFormat="1" applyFill="1" applyBorder="1" applyAlignment="1">
      <alignment horizontal="center" vertical="center"/>
    </xf>
    <xf numFmtId="169" fontId="7" fillId="38" borderId="12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1" fontId="11" fillId="33" borderId="12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right"/>
    </xf>
    <xf numFmtId="169" fontId="11" fillId="33" borderId="12" xfId="0" applyNumberFormat="1" applyFont="1" applyFill="1" applyBorder="1" applyAlignment="1">
      <alignment horizontal="center"/>
    </xf>
    <xf numFmtId="169" fontId="11" fillId="33" borderId="15" xfId="0" applyNumberFormat="1" applyFont="1" applyFill="1" applyBorder="1" applyAlignment="1">
      <alignment horizontal="center" vertical="center"/>
    </xf>
    <xf numFmtId="169" fontId="11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169" fontId="14" fillId="33" borderId="15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/>
    </xf>
    <xf numFmtId="1" fontId="13" fillId="34" borderId="12" xfId="0" applyNumberFormat="1" applyFont="1" applyFill="1" applyBorder="1" applyAlignment="1">
      <alignment horizontal="center"/>
    </xf>
    <xf numFmtId="169" fontId="13" fillId="34" borderId="12" xfId="0" applyNumberFormat="1" applyFont="1" applyFill="1" applyBorder="1" applyAlignment="1">
      <alignment horizontal="center" vertical="center"/>
    </xf>
    <xf numFmtId="1" fontId="13" fillId="39" borderId="12" xfId="0" applyNumberFormat="1" applyFont="1" applyFill="1" applyBorder="1" applyAlignment="1">
      <alignment horizontal="center"/>
    </xf>
    <xf numFmtId="1" fontId="13" fillId="33" borderId="12" xfId="0" applyNumberFormat="1" applyFont="1" applyFill="1" applyBorder="1" applyAlignment="1">
      <alignment horizontal="center"/>
    </xf>
    <xf numFmtId="1" fontId="13" fillId="40" borderId="12" xfId="0" applyNumberFormat="1" applyFont="1" applyFill="1" applyBorder="1" applyAlignment="1">
      <alignment horizontal="center"/>
    </xf>
    <xf numFmtId="1" fontId="13" fillId="38" borderId="12" xfId="0" applyNumberFormat="1" applyFont="1" applyFill="1" applyBorder="1" applyAlignment="1">
      <alignment horizontal="center"/>
    </xf>
    <xf numFmtId="169" fontId="13" fillId="39" borderId="12" xfId="0" applyNumberFormat="1" applyFont="1" applyFill="1" applyBorder="1" applyAlignment="1">
      <alignment horizontal="center"/>
    </xf>
    <xf numFmtId="169" fontId="13" fillId="33" borderId="12" xfId="0" applyNumberFormat="1" applyFont="1" applyFill="1" applyBorder="1" applyAlignment="1">
      <alignment horizontal="center"/>
    </xf>
    <xf numFmtId="169" fontId="13" fillId="40" borderId="12" xfId="0" applyNumberFormat="1" applyFont="1" applyFill="1" applyBorder="1" applyAlignment="1">
      <alignment horizontal="center"/>
    </xf>
    <xf numFmtId="169" fontId="13" fillId="38" borderId="12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169" fontId="10" fillId="35" borderId="16" xfId="0" applyNumberFormat="1" applyFont="1" applyFill="1" applyBorder="1" applyAlignment="1">
      <alignment horizontal="center" vertical="center"/>
    </xf>
    <xf numFmtId="169" fontId="10" fillId="35" borderId="17" xfId="0" applyNumberFormat="1" applyFont="1" applyFill="1" applyBorder="1" applyAlignment="1">
      <alignment horizontal="center" vertical="center"/>
    </xf>
    <xf numFmtId="169" fontId="10" fillId="35" borderId="18" xfId="0" applyNumberFormat="1" applyFont="1" applyFill="1" applyBorder="1" applyAlignment="1">
      <alignment horizontal="center" vertical="center"/>
    </xf>
    <xf numFmtId="169" fontId="10" fillId="35" borderId="19" xfId="0" applyNumberFormat="1" applyFont="1" applyFill="1" applyBorder="1" applyAlignment="1">
      <alignment horizontal="center" vertical="center"/>
    </xf>
    <xf numFmtId="169" fontId="10" fillId="35" borderId="20" xfId="0" applyNumberFormat="1" applyFont="1" applyFill="1" applyBorder="1" applyAlignment="1">
      <alignment horizontal="center" vertical="center"/>
    </xf>
    <xf numFmtId="169" fontId="10" fillId="35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vertical="center"/>
    </xf>
    <xf numFmtId="0" fontId="0" fillId="33" borderId="22" xfId="0" applyFill="1" applyBorder="1" applyAlignment="1">
      <alignment/>
    </xf>
    <xf numFmtId="169" fontId="10" fillId="35" borderId="23" xfId="0" applyNumberFormat="1" applyFont="1" applyFill="1" applyBorder="1" applyAlignment="1">
      <alignment horizontal="center" vertical="center"/>
    </xf>
    <xf numFmtId="169" fontId="10" fillId="35" borderId="24" xfId="0" applyNumberFormat="1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69" fontId="11" fillId="33" borderId="15" xfId="0" applyNumberFormat="1" applyFont="1" applyFill="1" applyBorder="1" applyAlignment="1">
      <alignment horizontal="center" vertical="center"/>
    </xf>
    <xf numFmtId="169" fontId="11" fillId="33" borderId="16" xfId="0" applyNumberFormat="1" applyFont="1" applyFill="1" applyBorder="1" applyAlignment="1">
      <alignment horizontal="center" vertical="center"/>
    </xf>
    <xf numFmtId="165" fontId="12" fillId="38" borderId="15" xfId="0" applyNumberFormat="1" applyFont="1" applyFill="1" applyBorder="1" applyAlignment="1">
      <alignment horizontal="center" vertical="center"/>
    </xf>
    <xf numFmtId="165" fontId="12" fillId="38" borderId="16" xfId="0" applyNumberFormat="1" applyFont="1" applyFill="1" applyBorder="1" applyAlignment="1">
      <alignment horizontal="center" vertical="center"/>
    </xf>
    <xf numFmtId="165" fontId="12" fillId="34" borderId="15" xfId="0" applyNumberFormat="1" applyFont="1" applyFill="1" applyBorder="1" applyAlignment="1">
      <alignment horizontal="center" vertical="center"/>
    </xf>
    <xf numFmtId="165" fontId="12" fillId="34" borderId="16" xfId="0" applyNumberFormat="1" applyFont="1" applyFill="1" applyBorder="1" applyAlignment="1">
      <alignment horizontal="center" vertical="center"/>
    </xf>
    <xf numFmtId="165" fontId="12" fillId="39" borderId="15" xfId="0" applyNumberFormat="1" applyFont="1" applyFill="1" applyBorder="1" applyAlignment="1">
      <alignment horizontal="center" vertical="center"/>
    </xf>
    <xf numFmtId="165" fontId="12" fillId="39" borderId="16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/>
    </xf>
    <xf numFmtId="165" fontId="12" fillId="40" borderId="15" xfId="0" applyNumberFormat="1" applyFont="1" applyFill="1" applyBorder="1" applyAlignment="1">
      <alignment horizontal="center" vertical="center"/>
    </xf>
    <xf numFmtId="165" fontId="12" fillId="40" borderId="16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40" borderId="0" xfId="0" applyFont="1" applyFill="1" applyAlignment="1">
      <alignment horizontal="center"/>
    </xf>
    <xf numFmtId="0" fontId="7" fillId="38" borderId="27" xfId="0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/>
    </xf>
    <xf numFmtId="0" fontId="11" fillId="33" borderId="16" xfId="0" applyFont="1" applyFill="1" applyBorder="1" applyAlignment="1">
      <alignment horizontal="center" vertical="center"/>
    </xf>
    <xf numFmtId="0" fontId="33" fillId="33" borderId="4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123825</xdr:rowOff>
    </xdr:from>
    <xdr:to>
      <xdr:col>4</xdr:col>
      <xdr:colOff>171450</xdr:colOff>
      <xdr:row>0</xdr:row>
      <xdr:rowOff>123825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23825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66675</xdr:rowOff>
    </xdr:from>
    <xdr:to>
      <xdr:col>9</xdr:col>
      <xdr:colOff>114300</xdr:colOff>
      <xdr:row>0</xdr:row>
      <xdr:rowOff>66675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66675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123825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114300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47625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38100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I41"/>
  <sheetViews>
    <sheetView zoomScale="130" zoomScaleNormal="130" workbookViewId="0" topLeftCell="A4">
      <selection activeCell="A17" sqref="A17"/>
    </sheetView>
  </sheetViews>
  <sheetFormatPr defaultColWidth="9.140625" defaultRowHeight="15"/>
  <cols>
    <col min="1" max="1" width="3.57421875" style="1" customWidth="1"/>
    <col min="2" max="2" width="4.8515625" style="1" customWidth="1"/>
    <col min="3" max="3" width="12.140625" style="1" customWidth="1"/>
    <col min="4" max="4" width="26.7109375" style="1" customWidth="1"/>
    <col min="5" max="5" width="4.7109375" style="1" customWidth="1"/>
    <col min="6" max="6" width="6.00390625" style="1" customWidth="1"/>
    <col min="7" max="7" width="4.7109375" style="1" customWidth="1"/>
    <col min="8" max="8" width="6.00390625" style="1" customWidth="1"/>
    <col min="9" max="9" width="4.7109375" style="1" customWidth="1"/>
    <col min="10" max="10" width="6.00390625" style="1" customWidth="1"/>
    <col min="11" max="11" width="4.7109375" style="1" customWidth="1"/>
    <col min="12" max="12" width="6.00390625" style="1" customWidth="1"/>
    <col min="13" max="13" width="4.7109375" style="1" customWidth="1"/>
    <col min="14" max="14" width="6.00390625" style="1" customWidth="1"/>
    <col min="15" max="15" width="4.7109375" style="1" customWidth="1"/>
    <col min="16" max="16" width="6.00390625" style="1" customWidth="1"/>
    <col min="17" max="17" width="4.7109375" style="1" customWidth="1"/>
    <col min="18" max="18" width="6.00390625" style="1" customWidth="1"/>
    <col min="19" max="34" width="4.28125" style="1" customWidth="1"/>
    <col min="35" max="35" width="5.57421875" style="1" customWidth="1"/>
    <col min="36" max="16384" width="9.140625" style="1" customWidth="1"/>
  </cols>
  <sheetData>
    <row r="1" spans="19:35" ht="15"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9:35" ht="15"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9:35" ht="15"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9:35" ht="15"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9:35" ht="15"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9:35" ht="15"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9:35" ht="15"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9:35" ht="15"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9:35" ht="15"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2:35" ht="15">
      <c r="B10" s="74" t="s">
        <v>36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2:35" ht="18">
      <c r="B11" s="3"/>
      <c r="C11" s="77"/>
      <c r="D11" s="77"/>
      <c r="E11" s="80" t="s">
        <v>54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9:35" ht="12"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">
      <c r="A13" s="96" t="s">
        <v>44</v>
      </c>
      <c r="B13" s="81" t="s">
        <v>45</v>
      </c>
      <c r="C13" s="81" t="s">
        <v>46</v>
      </c>
      <c r="D13" s="81" t="s">
        <v>47</v>
      </c>
      <c r="E13" s="81" t="s">
        <v>48</v>
      </c>
      <c r="F13" s="81" t="s">
        <v>49</v>
      </c>
      <c r="G13" s="81" t="s">
        <v>48</v>
      </c>
      <c r="H13" s="81" t="s">
        <v>49</v>
      </c>
      <c r="I13" s="78" t="s">
        <v>11</v>
      </c>
      <c r="J13" s="79"/>
      <c r="K13" s="81" t="s">
        <v>48</v>
      </c>
      <c r="L13" s="81" t="s">
        <v>49</v>
      </c>
      <c r="M13" s="78" t="s">
        <v>13</v>
      </c>
      <c r="N13" s="79"/>
      <c r="O13" s="81" t="s">
        <v>48</v>
      </c>
      <c r="P13" s="81" t="s">
        <v>49</v>
      </c>
      <c r="Q13" s="78" t="s">
        <v>17</v>
      </c>
      <c r="R13" s="79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12"/>
      <c r="AI13" s="75"/>
    </row>
    <row r="14" spans="1:35" ht="12">
      <c r="A14" s="97"/>
      <c r="B14" s="82"/>
      <c r="C14" s="82"/>
      <c r="D14" s="82"/>
      <c r="E14" s="82"/>
      <c r="F14" s="82"/>
      <c r="G14" s="82"/>
      <c r="H14" s="82"/>
      <c r="I14" s="94" t="s">
        <v>50</v>
      </c>
      <c r="J14" s="94" t="s">
        <v>49</v>
      </c>
      <c r="K14" s="82"/>
      <c r="L14" s="82"/>
      <c r="M14" s="94" t="s">
        <v>50</v>
      </c>
      <c r="N14" s="94" t="s">
        <v>49</v>
      </c>
      <c r="O14" s="82"/>
      <c r="P14" s="82"/>
      <c r="Q14" s="94" t="s">
        <v>50</v>
      </c>
      <c r="R14" s="94" t="s">
        <v>49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12"/>
      <c r="AI14" s="75"/>
    </row>
    <row r="15" spans="1:35" ht="12">
      <c r="A15" s="67"/>
      <c r="B15" s="34"/>
      <c r="C15" s="34"/>
      <c r="D15" s="34"/>
      <c r="E15" s="87">
        <v>41109</v>
      </c>
      <c r="F15" s="88"/>
      <c r="G15" s="89">
        <v>41110</v>
      </c>
      <c r="H15" s="90"/>
      <c r="I15" s="95"/>
      <c r="J15" s="95"/>
      <c r="K15" s="92">
        <v>41111</v>
      </c>
      <c r="L15" s="93"/>
      <c r="M15" s="95"/>
      <c r="N15" s="95"/>
      <c r="O15" s="85">
        <v>41112</v>
      </c>
      <c r="P15" s="86"/>
      <c r="Q15" s="95"/>
      <c r="R15" s="9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">
      <c r="A16" s="6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">
      <c r="A17" s="68"/>
      <c r="B17" s="35">
        <v>8</v>
      </c>
      <c r="C17" s="49" t="s">
        <v>28</v>
      </c>
      <c r="D17" s="49" t="s">
        <v>29</v>
      </c>
      <c r="E17" s="50">
        <f>SUM('2012-07-19'!S18)</f>
        <v>0</v>
      </c>
      <c r="F17" s="51">
        <f>SUM('2012-07-19'!T18)</f>
        <v>0</v>
      </c>
      <c r="G17" s="52">
        <f>SUM('2012-07-20'!S18)</f>
        <v>0</v>
      </c>
      <c r="H17" s="56">
        <f>SUM('2012-07-20'!T18)</f>
        <v>0</v>
      </c>
      <c r="I17" s="53">
        <f>SUM(E17,G17)</f>
        <v>0</v>
      </c>
      <c r="J17" s="57">
        <f>SUM(F17,H17)</f>
        <v>0</v>
      </c>
      <c r="K17" s="54">
        <f>SUM('2012-07-21'!S18)</f>
        <v>4</v>
      </c>
      <c r="L17" s="58">
        <f>SUM('2012-07-21'!T18)</f>
        <v>30.450000000000003</v>
      </c>
      <c r="M17" s="53">
        <f>SUM(I17,K17)</f>
        <v>4</v>
      </c>
      <c r="N17" s="57">
        <f>SUM(J17,L17)</f>
        <v>30.450000000000003</v>
      </c>
      <c r="O17" s="55">
        <f>SUM('2012-07-22'!S18)</f>
        <v>0</v>
      </c>
      <c r="P17" s="59">
        <f>SUM('2012-07-22'!T18)</f>
        <v>0</v>
      </c>
      <c r="Q17" s="53">
        <f>SUM(M17,O17)</f>
        <v>4</v>
      </c>
      <c r="R17" s="57">
        <f>SUM(N17,P17)</f>
        <v>30.450000000000003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15"/>
    </row>
    <row r="18" spans="1:35" ht="12">
      <c r="A18" s="68"/>
      <c r="B18" s="35">
        <v>3</v>
      </c>
      <c r="C18" s="49" t="s">
        <v>33</v>
      </c>
      <c r="D18" s="49" t="s">
        <v>41</v>
      </c>
      <c r="E18" s="50">
        <f>SUM('2012-07-19'!S19)</f>
        <v>0</v>
      </c>
      <c r="F18" s="51">
        <f>SUM('2012-07-19'!T19)</f>
        <v>0</v>
      </c>
      <c r="G18" s="52">
        <f>SUM('2012-07-20'!S19)</f>
        <v>0</v>
      </c>
      <c r="H18" s="56">
        <f>SUM('2012-07-20'!T19)</f>
        <v>0</v>
      </c>
      <c r="I18" s="53">
        <f>SUM(E18,G18)</f>
        <v>0</v>
      </c>
      <c r="J18" s="57">
        <f>SUM(F18,H18)</f>
        <v>0</v>
      </c>
      <c r="K18" s="54">
        <f>SUM('2012-07-21'!S19)</f>
        <v>2</v>
      </c>
      <c r="L18" s="58">
        <f>SUM('2012-07-21'!T19)</f>
        <v>15.899999999999999</v>
      </c>
      <c r="M18" s="53">
        <f>SUM(I18,K18)</f>
        <v>2</v>
      </c>
      <c r="N18" s="57">
        <f>SUM(J18,L18)</f>
        <v>15.899999999999999</v>
      </c>
      <c r="O18" s="55">
        <f>SUM('2012-07-22'!S19)</f>
        <v>0</v>
      </c>
      <c r="P18" s="59">
        <f>SUM('2012-07-22'!T19)</f>
        <v>0</v>
      </c>
      <c r="Q18" s="53">
        <f>SUM(M18,O18)</f>
        <v>2</v>
      </c>
      <c r="R18" s="57">
        <f>SUM(N18,P18)</f>
        <v>15.899999999999999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15"/>
    </row>
    <row r="19" spans="1:35" ht="12">
      <c r="A19" s="68"/>
      <c r="B19" s="35">
        <v>9</v>
      </c>
      <c r="C19" s="49" t="s">
        <v>20</v>
      </c>
      <c r="D19" s="49" t="s">
        <v>53</v>
      </c>
      <c r="E19" s="50">
        <f>SUM('2012-07-19'!S20)</f>
        <v>0</v>
      </c>
      <c r="F19" s="51">
        <f>SUM('2012-07-19'!T20)</f>
        <v>0</v>
      </c>
      <c r="G19" s="52">
        <f>SUM('2012-07-20'!S20)</f>
        <v>0</v>
      </c>
      <c r="H19" s="56">
        <f>SUM('2012-07-20'!T20)</f>
        <v>0</v>
      </c>
      <c r="I19" s="53">
        <f>SUM(E19,G19)</f>
        <v>0</v>
      </c>
      <c r="J19" s="57">
        <f>SUM(F19,H19)</f>
        <v>0</v>
      </c>
      <c r="K19" s="54">
        <f>SUM('2012-07-21'!S20)</f>
        <v>4</v>
      </c>
      <c r="L19" s="58">
        <f>SUM('2012-07-21'!T20)</f>
        <v>28.65</v>
      </c>
      <c r="M19" s="53">
        <f>SUM(I19,K19)</f>
        <v>4</v>
      </c>
      <c r="N19" s="57">
        <f>SUM(J19,L19)</f>
        <v>28.65</v>
      </c>
      <c r="O19" s="55">
        <f>SUM('2012-07-22'!S20)</f>
        <v>0</v>
      </c>
      <c r="P19" s="59">
        <f>SUM('2012-07-22'!T20)</f>
        <v>0</v>
      </c>
      <c r="Q19" s="53">
        <f>SUM(M19,O19)</f>
        <v>4</v>
      </c>
      <c r="R19" s="57">
        <f>SUM(N19,P19)</f>
        <v>28.65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15"/>
    </row>
    <row r="20" spans="1:35" ht="12">
      <c r="A20" s="68"/>
      <c r="B20" s="35">
        <v>1</v>
      </c>
      <c r="C20" s="49" t="s">
        <v>31</v>
      </c>
      <c r="D20" s="49" t="s">
        <v>32</v>
      </c>
      <c r="E20" s="50">
        <f>SUM('2012-07-19'!S21)</f>
        <v>0</v>
      </c>
      <c r="F20" s="51">
        <f>SUM('2012-07-19'!T21)</f>
        <v>0</v>
      </c>
      <c r="G20" s="52">
        <f>SUM('2012-07-20'!S21)</f>
        <v>0</v>
      </c>
      <c r="H20" s="56">
        <f>SUM('2012-07-20'!T21)</f>
        <v>0</v>
      </c>
      <c r="I20" s="53">
        <f>SUM(E20,G20)</f>
        <v>0</v>
      </c>
      <c r="J20" s="57">
        <f>SUM(F20,H20)</f>
        <v>0</v>
      </c>
      <c r="K20" s="54">
        <f>SUM('2012-07-21'!S21)</f>
        <v>1</v>
      </c>
      <c r="L20" s="58">
        <f>SUM('2012-07-21'!T21)</f>
        <v>10.8</v>
      </c>
      <c r="M20" s="53">
        <f>SUM(I20,K20)</f>
        <v>1</v>
      </c>
      <c r="N20" s="57">
        <f>SUM(J20,L20)</f>
        <v>10.8</v>
      </c>
      <c r="O20" s="55">
        <f>SUM('2012-07-22'!S21)</f>
        <v>0</v>
      </c>
      <c r="P20" s="59">
        <f>SUM('2012-07-22'!T21)</f>
        <v>0</v>
      </c>
      <c r="Q20" s="53">
        <f>SUM(M20,O20)</f>
        <v>1</v>
      </c>
      <c r="R20" s="57">
        <f>SUM(N20,P20)</f>
        <v>10.8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5"/>
    </row>
    <row r="21" spans="1:35" ht="12">
      <c r="A21" s="68"/>
      <c r="B21" s="35">
        <v>7</v>
      </c>
      <c r="C21" s="49" t="s">
        <v>25</v>
      </c>
      <c r="D21" s="49" t="s">
        <v>26</v>
      </c>
      <c r="E21" s="50">
        <f>SUM('2012-07-19'!S22)</f>
        <v>0</v>
      </c>
      <c r="F21" s="51">
        <f>SUM('2012-07-19'!T22)</f>
        <v>0</v>
      </c>
      <c r="G21" s="52">
        <f>SUM('2012-07-20'!S22)</f>
        <v>2</v>
      </c>
      <c r="H21" s="56">
        <f>SUM('2012-07-20'!T22)</f>
        <v>17.55</v>
      </c>
      <c r="I21" s="53">
        <f>SUM(E21,G21)</f>
        <v>2</v>
      </c>
      <c r="J21" s="57">
        <f>SUM(F21,H21)</f>
        <v>17.55</v>
      </c>
      <c r="K21" s="54">
        <f>SUM('2012-07-21'!S22)</f>
        <v>4</v>
      </c>
      <c r="L21" s="58">
        <f>SUM('2012-07-21'!T22)</f>
        <v>22.049999999999997</v>
      </c>
      <c r="M21" s="53">
        <f>SUM(I21,K21)</f>
        <v>6</v>
      </c>
      <c r="N21" s="57">
        <f>SUM(J21,L21)</f>
        <v>39.599999999999994</v>
      </c>
      <c r="O21" s="55">
        <f>SUM('2012-07-22'!S22)</f>
        <v>0</v>
      </c>
      <c r="P21" s="59">
        <f>SUM('2012-07-22'!T22)</f>
        <v>0</v>
      </c>
      <c r="Q21" s="53">
        <f>SUM(M21,O21)</f>
        <v>6</v>
      </c>
      <c r="R21" s="57">
        <f>SUM(N21,P21)</f>
        <v>39.599999999999994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15"/>
    </row>
    <row r="22" spans="1:35" ht="12">
      <c r="A22" s="68"/>
      <c r="B22" s="35">
        <v>6</v>
      </c>
      <c r="C22" s="49" t="s">
        <v>23</v>
      </c>
      <c r="D22" s="49" t="s">
        <v>24</v>
      </c>
      <c r="E22" s="50">
        <f>SUM('2012-07-19'!S23)</f>
        <v>1</v>
      </c>
      <c r="F22" s="51">
        <f>SUM('2012-07-19'!T23)</f>
        <v>4.45</v>
      </c>
      <c r="G22" s="52">
        <f>SUM('2012-07-20'!S23)</f>
        <v>1</v>
      </c>
      <c r="H22" s="56">
        <f>SUM('2012-07-20'!T23)</f>
        <v>4.8</v>
      </c>
      <c r="I22" s="53">
        <f>SUM(E22,G22)</f>
        <v>2</v>
      </c>
      <c r="J22" s="57">
        <f>SUM(F22,H22)</f>
        <v>9.25</v>
      </c>
      <c r="K22" s="54">
        <f>SUM('2012-07-21'!S23)</f>
        <v>6</v>
      </c>
      <c r="L22" s="58">
        <f>SUM('2012-07-21'!T23)</f>
        <v>47.4</v>
      </c>
      <c r="M22" s="53">
        <f>SUM(I22,K22)</f>
        <v>8</v>
      </c>
      <c r="N22" s="57">
        <f>SUM(J22,L22)</f>
        <v>56.65</v>
      </c>
      <c r="O22" s="55">
        <f>SUM('2012-07-22'!S23)</f>
        <v>0</v>
      </c>
      <c r="P22" s="59">
        <f>SUM('2012-07-22'!T23)</f>
        <v>0</v>
      </c>
      <c r="Q22" s="53">
        <f>SUM(M22,O22)</f>
        <v>8</v>
      </c>
      <c r="R22" s="57">
        <f>SUM(N22,P22)</f>
        <v>56.65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15"/>
    </row>
    <row r="23" spans="1:35" ht="12">
      <c r="A23" s="68"/>
      <c r="B23" s="35">
        <v>4</v>
      </c>
      <c r="C23" s="49" t="s">
        <v>27</v>
      </c>
      <c r="D23" s="49" t="s">
        <v>30</v>
      </c>
      <c r="E23" s="50">
        <f>SUM('2012-07-19'!S24)</f>
        <v>0</v>
      </c>
      <c r="F23" s="51">
        <f>SUM('2012-07-19'!T24)</f>
        <v>0</v>
      </c>
      <c r="G23" s="52">
        <f>SUM('2012-07-20'!S24)</f>
        <v>4</v>
      </c>
      <c r="H23" s="56">
        <f>SUM('2012-07-20'!T24)</f>
        <v>23.25</v>
      </c>
      <c r="I23" s="53">
        <f>SUM(E23,G23)</f>
        <v>4</v>
      </c>
      <c r="J23" s="57">
        <f>SUM(F23,H23)</f>
        <v>23.25</v>
      </c>
      <c r="K23" s="54">
        <f>SUM('2012-07-21'!S24)</f>
        <v>6</v>
      </c>
      <c r="L23" s="58">
        <f>SUM('2012-07-21'!T24)</f>
        <v>43.3</v>
      </c>
      <c r="M23" s="53">
        <f>SUM(I23,K23)</f>
        <v>10</v>
      </c>
      <c r="N23" s="57">
        <f>SUM(J23,L23)</f>
        <v>66.55</v>
      </c>
      <c r="O23" s="55">
        <f>SUM('2012-07-22'!S24)</f>
        <v>0</v>
      </c>
      <c r="P23" s="59">
        <f>SUM('2012-07-22'!T24)</f>
        <v>0</v>
      </c>
      <c r="Q23" s="53">
        <f>SUM(M23,O23)</f>
        <v>10</v>
      </c>
      <c r="R23" s="57">
        <f>SUM(N23,P23)</f>
        <v>66.55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  <c r="AI23" s="15"/>
    </row>
    <row r="24" spans="1:35" ht="12">
      <c r="A24" s="68"/>
      <c r="B24" s="35">
        <v>2</v>
      </c>
      <c r="C24" s="49" t="s">
        <v>19</v>
      </c>
      <c r="D24" s="49" t="s">
        <v>42</v>
      </c>
      <c r="E24" s="50">
        <f>SUM('2012-07-19'!S25)</f>
        <v>0</v>
      </c>
      <c r="F24" s="51">
        <f>SUM('2012-07-19'!T25)</f>
        <v>0</v>
      </c>
      <c r="G24" s="52">
        <f>SUM('2012-07-20'!S25)</f>
        <v>5</v>
      </c>
      <c r="H24" s="56">
        <f>SUM('2012-07-20'!T25)</f>
        <v>34.5</v>
      </c>
      <c r="I24" s="53">
        <f>SUM(E24,G24)</f>
        <v>5</v>
      </c>
      <c r="J24" s="57">
        <f>SUM(F24,H24)</f>
        <v>34.5</v>
      </c>
      <c r="K24" s="54">
        <f>SUM('2012-07-21'!S25)</f>
        <v>4</v>
      </c>
      <c r="L24" s="58">
        <f>SUM('2012-07-21'!T25)</f>
        <v>33.099999999999994</v>
      </c>
      <c r="M24" s="53">
        <f>SUM(I24,K24)</f>
        <v>9</v>
      </c>
      <c r="N24" s="57">
        <f>SUM(J24,L24)</f>
        <v>67.6</v>
      </c>
      <c r="O24" s="55">
        <f>SUM('2012-07-22'!S25)</f>
        <v>0</v>
      </c>
      <c r="P24" s="59">
        <f>SUM('2012-07-22'!T25)</f>
        <v>0</v>
      </c>
      <c r="Q24" s="53">
        <f>SUM(M24,O24)</f>
        <v>9</v>
      </c>
      <c r="R24" s="57">
        <f>SUM(N24,P24)</f>
        <v>67.6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  <c r="AI24" s="15"/>
    </row>
    <row r="25" spans="1:35" ht="12">
      <c r="A25" s="68"/>
      <c r="B25" s="35">
        <v>10</v>
      </c>
      <c r="C25" s="49" t="s">
        <v>34</v>
      </c>
      <c r="D25" s="49" t="s">
        <v>35</v>
      </c>
      <c r="E25" s="50">
        <f>SUM('2012-07-19'!S26)</f>
        <v>0</v>
      </c>
      <c r="F25" s="51">
        <f>SUM('2012-07-19'!T26)</f>
        <v>0</v>
      </c>
      <c r="G25" s="52">
        <f>SUM('2012-07-20'!S26)</f>
        <v>0</v>
      </c>
      <c r="H25" s="56">
        <f>SUM('2012-07-20'!T26)</f>
        <v>0</v>
      </c>
      <c r="I25" s="53">
        <f>SUM(E25,G25)</f>
        <v>0</v>
      </c>
      <c r="J25" s="57">
        <f>SUM(F25,H25)</f>
        <v>0</v>
      </c>
      <c r="K25" s="54">
        <f>SUM('2012-07-21'!S26)</f>
        <v>2</v>
      </c>
      <c r="L25" s="58">
        <f>SUM('2012-07-21'!T26)</f>
        <v>10.75</v>
      </c>
      <c r="M25" s="53">
        <f>SUM(I25,K25)</f>
        <v>2</v>
      </c>
      <c r="N25" s="57">
        <f>SUM(J25,L25)</f>
        <v>10.75</v>
      </c>
      <c r="O25" s="55">
        <f>SUM('2012-07-22'!S26)</f>
        <v>0</v>
      </c>
      <c r="P25" s="59">
        <f>SUM('2012-07-22'!T26)</f>
        <v>0</v>
      </c>
      <c r="Q25" s="53">
        <f>SUM(M25,O25)</f>
        <v>2</v>
      </c>
      <c r="R25" s="57">
        <f>SUM(N25,P25)</f>
        <v>10.75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15"/>
    </row>
    <row r="26" spans="1:35" ht="12">
      <c r="A26" s="68"/>
      <c r="B26" s="35">
        <v>5</v>
      </c>
      <c r="C26" s="49" t="s">
        <v>21</v>
      </c>
      <c r="D26" s="49" t="s">
        <v>22</v>
      </c>
      <c r="E26" s="50">
        <f>SUM('2012-07-19'!S27)</f>
        <v>0</v>
      </c>
      <c r="F26" s="51">
        <f>SUM('2012-07-19'!T27)</f>
        <v>0</v>
      </c>
      <c r="G26" s="52">
        <f>SUM('2012-07-20'!S27)</f>
        <v>0</v>
      </c>
      <c r="H26" s="56">
        <f>SUM('2012-07-20'!T27)</f>
        <v>0</v>
      </c>
      <c r="I26" s="53">
        <f>SUM(E26,G26)</f>
        <v>0</v>
      </c>
      <c r="J26" s="57">
        <f>SUM(F26,H26)</f>
        <v>0</v>
      </c>
      <c r="K26" s="54">
        <f>SUM('2012-07-21'!S27)</f>
        <v>5</v>
      </c>
      <c r="L26" s="58">
        <f>SUM('2012-07-21'!T27)</f>
        <v>33.05</v>
      </c>
      <c r="M26" s="53">
        <f>SUM(I26,K26)</f>
        <v>5</v>
      </c>
      <c r="N26" s="57">
        <f>SUM(J26,L26)</f>
        <v>33.05</v>
      </c>
      <c r="O26" s="55">
        <f>SUM('2012-07-22'!S27)</f>
        <v>0</v>
      </c>
      <c r="P26" s="59">
        <f>SUM('2012-07-22'!T27)</f>
        <v>0</v>
      </c>
      <c r="Q26" s="53">
        <f>SUM(M26,O26)</f>
        <v>5</v>
      </c>
      <c r="R26" s="57">
        <f>SUM(N26,P26)</f>
        <v>33.05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  <c r="AI26" s="15"/>
    </row>
    <row r="27" spans="2:35" ht="12">
      <c r="B27" s="34"/>
      <c r="C27" s="34"/>
      <c r="D27" s="34"/>
      <c r="E27" s="38"/>
      <c r="F27" s="34"/>
      <c r="G27" s="38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91"/>
      <c r="AE27" s="91"/>
      <c r="AF27" s="91"/>
      <c r="AG27" s="91"/>
      <c r="AH27" s="16"/>
      <c r="AI27" s="15"/>
    </row>
    <row r="28" spans="2:18" ht="12">
      <c r="B28" s="34"/>
      <c r="C28" s="34"/>
      <c r="D28" s="39" t="s">
        <v>4</v>
      </c>
      <c r="E28" s="37">
        <f>SUM(E17:E26)</f>
        <v>1</v>
      </c>
      <c r="F28" s="40">
        <f>SUM(F17:F27)</f>
        <v>4.45</v>
      </c>
      <c r="G28" s="37">
        <f>SUM(G17:G26)</f>
        <v>12</v>
      </c>
      <c r="H28" s="40">
        <f>SUM(H17:H27)</f>
        <v>80.1</v>
      </c>
      <c r="I28" s="37">
        <f aca="true" t="shared" si="0" ref="I28:R28">SUM(I17:I26)</f>
        <v>13</v>
      </c>
      <c r="J28" s="40">
        <f t="shared" si="0"/>
        <v>84.55</v>
      </c>
      <c r="K28" s="37">
        <f t="shared" si="0"/>
        <v>38</v>
      </c>
      <c r="L28" s="40">
        <f t="shared" si="0"/>
        <v>275.45</v>
      </c>
      <c r="M28" s="37">
        <f t="shared" si="0"/>
        <v>51</v>
      </c>
      <c r="N28" s="40">
        <f t="shared" si="0"/>
        <v>359.99999999999994</v>
      </c>
      <c r="O28" s="37">
        <f t="shared" si="0"/>
        <v>0</v>
      </c>
      <c r="P28" s="40">
        <f t="shared" si="0"/>
        <v>0</v>
      </c>
      <c r="Q28" s="37">
        <f t="shared" si="0"/>
        <v>51</v>
      </c>
      <c r="R28" s="40">
        <f t="shared" si="0"/>
        <v>359.99999999999994</v>
      </c>
    </row>
    <row r="29" spans="2:35" ht="15">
      <c r="B29" s="34"/>
      <c r="C29" s="34"/>
      <c r="D29" s="39"/>
      <c r="E29" s="76"/>
      <c r="F29" s="76"/>
      <c r="G29" s="76"/>
      <c r="H29" s="76"/>
      <c r="I29" s="38"/>
      <c r="J29" s="38"/>
      <c r="K29" s="76"/>
      <c r="L29" s="76"/>
      <c r="M29" s="38"/>
      <c r="N29" s="38"/>
      <c r="O29" s="34"/>
      <c r="P29" s="34"/>
      <c r="Q29" s="34"/>
      <c r="R29" s="3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2:35" ht="1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2:35" ht="15">
      <c r="B31" s="34"/>
      <c r="C31" s="34"/>
      <c r="D31" s="39" t="s">
        <v>5</v>
      </c>
      <c r="E31" s="83">
        <f>F28/E28</f>
        <v>4.45</v>
      </c>
      <c r="F31" s="84"/>
      <c r="G31" s="83">
        <f>H28/G28</f>
        <v>6.675</v>
      </c>
      <c r="H31" s="84"/>
      <c r="I31" s="42"/>
      <c r="J31" s="42"/>
      <c r="K31" s="83">
        <f>L28/K28</f>
        <v>7.248684210526315</v>
      </c>
      <c r="L31" s="84"/>
      <c r="M31" s="43"/>
      <c r="N31" s="43"/>
      <c r="O31" s="83" t="e">
        <f>P28/O28</f>
        <v>#DIV/0!</v>
      </c>
      <c r="P31" s="84"/>
      <c r="Q31" s="34"/>
      <c r="R31" s="34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2:35" ht="15">
      <c r="B32" s="34"/>
      <c r="C32" s="34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34"/>
      <c r="P32" s="34"/>
      <c r="Q32" s="34"/>
      <c r="R32" s="3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2:35" ht="15">
      <c r="B33" s="34"/>
      <c r="C33" s="34"/>
      <c r="D33" s="39" t="s">
        <v>6</v>
      </c>
      <c r="E33" s="46">
        <f>SUM(Q28)</f>
        <v>51</v>
      </c>
      <c r="F33" s="47" t="s">
        <v>7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2:35" ht="15">
      <c r="B34" s="34"/>
      <c r="C34" s="34"/>
      <c r="D34" s="39" t="s">
        <v>8</v>
      </c>
      <c r="E34" s="48">
        <f>SUM(R28)</f>
        <v>359.99999999999994</v>
      </c>
      <c r="F34" s="124" t="s">
        <v>9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2:35" ht="15">
      <c r="B35" s="34"/>
      <c r="C35" s="34"/>
      <c r="D35" s="39" t="s">
        <v>10</v>
      </c>
      <c r="E35" s="41">
        <f>E34/E33</f>
        <v>7.058823529411764</v>
      </c>
      <c r="F35" s="124" t="s">
        <v>9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2:35" ht="15">
      <c r="B36" s="34"/>
      <c r="C36" s="34"/>
      <c r="D36" s="39" t="s">
        <v>14</v>
      </c>
      <c r="E36" s="41">
        <v>13.7</v>
      </c>
      <c r="F36" s="124" t="s">
        <v>9</v>
      </c>
      <c r="G36" s="125" t="s">
        <v>27</v>
      </c>
      <c r="H36" s="126"/>
      <c r="I36" s="127"/>
      <c r="J36" s="69"/>
      <c r="K36" s="69"/>
      <c r="L36" s="34"/>
      <c r="M36" s="34"/>
      <c r="N36" s="34"/>
      <c r="O36" s="34"/>
      <c r="P36" s="34"/>
      <c r="Q36" s="34"/>
      <c r="R36" s="3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2:35" ht="1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9:35" ht="15"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9:35" ht="15"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9:35" ht="15"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9:35" ht="15"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</sheetData>
  <sheetProtection/>
  <mergeCells count="53">
    <mergeCell ref="R14:R15"/>
    <mergeCell ref="G36:H36"/>
    <mergeCell ref="I14:I15"/>
    <mergeCell ref="J14:J15"/>
    <mergeCell ref="K13:K14"/>
    <mergeCell ref="L13:L14"/>
    <mergeCell ref="O13:O14"/>
    <mergeCell ref="P13:P14"/>
    <mergeCell ref="M14:M15"/>
    <mergeCell ref="N14:N15"/>
    <mergeCell ref="A13:A14"/>
    <mergeCell ref="B13:B14"/>
    <mergeCell ref="C13:C14"/>
    <mergeCell ref="D13:D14"/>
    <mergeCell ref="E13:E14"/>
    <mergeCell ref="F13:F14"/>
    <mergeCell ref="AD27:AG27"/>
    <mergeCell ref="AD13:AD14"/>
    <mergeCell ref="AE13:AE14"/>
    <mergeCell ref="AF13:AF14"/>
    <mergeCell ref="AG13:AG14"/>
    <mergeCell ref="K15:L15"/>
    <mergeCell ref="U13:U14"/>
    <mergeCell ref="V13:V14"/>
    <mergeCell ref="W13:W14"/>
    <mergeCell ref="Q14:Q15"/>
    <mergeCell ref="Z13:Z14"/>
    <mergeCell ref="AA13:AA14"/>
    <mergeCell ref="AI13:AI14"/>
    <mergeCell ref="AB13:AB14"/>
    <mergeCell ref="AC13:AC14"/>
    <mergeCell ref="S13:S14"/>
    <mergeCell ref="T13:T14"/>
    <mergeCell ref="E31:F31"/>
    <mergeCell ref="G31:H31"/>
    <mergeCell ref="K31:L31"/>
    <mergeCell ref="Q13:R13"/>
    <mergeCell ref="O15:P15"/>
    <mergeCell ref="O31:P31"/>
    <mergeCell ref="E15:F15"/>
    <mergeCell ref="G15:H15"/>
    <mergeCell ref="M13:N13"/>
    <mergeCell ref="G13:G14"/>
    <mergeCell ref="B10:R10"/>
    <mergeCell ref="X13:X14"/>
    <mergeCell ref="Y13:Y14"/>
    <mergeCell ref="G29:H29"/>
    <mergeCell ref="K29:L29"/>
    <mergeCell ref="C11:D11"/>
    <mergeCell ref="I13:J13"/>
    <mergeCell ref="E29:F29"/>
    <mergeCell ref="E11:P11"/>
    <mergeCell ref="H13:H14"/>
  </mergeCells>
  <printOptions/>
  <pageMargins left="0.51" right="0.15748031496062992" top="0.1968503937007874" bottom="0.11811023622047245" header="0.07874015748031496" footer="0.03937007874015748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1:T28"/>
  <sheetViews>
    <sheetView zoomScale="120" zoomScaleNormal="120" zoomScalePageLayoutView="0" workbookViewId="0" topLeftCell="A8">
      <selection activeCell="C20" sqref="C20"/>
    </sheetView>
  </sheetViews>
  <sheetFormatPr defaultColWidth="9.00390625" defaultRowHeight="15"/>
  <cols>
    <col min="1" max="1" width="5.57421875" style="1" customWidth="1"/>
    <col min="2" max="2" width="17.140625" style="1" customWidth="1"/>
    <col min="3" max="3" width="32.14062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01" t="s">
        <v>37</v>
      </c>
      <c r="B11" s="101"/>
      <c r="C11" s="101"/>
    </row>
    <row r="12" ht="15.75" thickBot="1"/>
    <row r="13" spans="1:20" ht="15">
      <c r="A13" s="5" t="s">
        <v>15</v>
      </c>
      <c r="B13" s="5" t="s">
        <v>0</v>
      </c>
      <c r="C13" s="5" t="s">
        <v>0</v>
      </c>
      <c r="D13" s="104">
        <v>1</v>
      </c>
      <c r="E13" s="102">
        <v>2</v>
      </c>
      <c r="F13" s="102">
        <v>3</v>
      </c>
      <c r="G13" s="102">
        <v>4</v>
      </c>
      <c r="H13" s="102">
        <v>5</v>
      </c>
      <c r="I13" s="102">
        <v>6</v>
      </c>
      <c r="J13" s="102">
        <v>7</v>
      </c>
      <c r="K13" s="102">
        <v>8</v>
      </c>
      <c r="L13" s="102">
        <v>9</v>
      </c>
      <c r="M13" s="102">
        <v>10</v>
      </c>
      <c r="N13" s="102">
        <v>11</v>
      </c>
      <c r="O13" s="102">
        <v>12</v>
      </c>
      <c r="P13" s="102">
        <v>13</v>
      </c>
      <c r="Q13" s="102">
        <v>14</v>
      </c>
      <c r="R13" s="102">
        <v>15</v>
      </c>
      <c r="S13" s="10" t="s">
        <v>3</v>
      </c>
      <c r="T13" s="99" t="s">
        <v>18</v>
      </c>
    </row>
    <row r="14" spans="1:20" ht="15.75" thickBot="1">
      <c r="A14" s="6" t="s">
        <v>16</v>
      </c>
      <c r="B14" s="6" t="s">
        <v>1</v>
      </c>
      <c r="C14" s="6" t="s">
        <v>2</v>
      </c>
      <c r="D14" s="105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1" t="s">
        <v>12</v>
      </c>
      <c r="T14" s="100"/>
    </row>
    <row r="15" spans="1:20" ht="15">
      <c r="A15" s="4"/>
      <c r="B15" s="4"/>
      <c r="C15" s="4"/>
      <c r="T15" s="7"/>
    </row>
    <row r="16" spans="1:20" ht="15">
      <c r="A16" s="4"/>
      <c r="B16" s="4"/>
      <c r="C16" s="4"/>
      <c r="T16" s="7"/>
    </row>
    <row r="17" spans="1:20" ht="15">
      <c r="A17" s="4"/>
      <c r="B17" s="4"/>
      <c r="C17" s="4"/>
      <c r="T17" s="7"/>
    </row>
    <row r="18" spans="1:20" ht="15">
      <c r="A18" s="35">
        <v>8</v>
      </c>
      <c r="B18" s="36" t="s">
        <v>28</v>
      </c>
      <c r="C18" s="36" t="s">
        <v>29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9">
        <f>COUNT(D18:R18)</f>
        <v>0</v>
      </c>
      <c r="T18" s="8">
        <f>SUM(D18:R18)</f>
        <v>0</v>
      </c>
    </row>
    <row r="19" spans="1:20" ht="15">
      <c r="A19" s="35">
        <v>3</v>
      </c>
      <c r="B19" s="36" t="s">
        <v>33</v>
      </c>
      <c r="C19" s="36" t="s">
        <v>41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9">
        <f aca="true" t="shared" si="0" ref="S19:S27">COUNT(D19:R19)</f>
        <v>0</v>
      </c>
      <c r="T19" s="8">
        <f aca="true" t="shared" si="1" ref="T19:T27">SUM(D19:R19)</f>
        <v>0</v>
      </c>
    </row>
    <row r="20" spans="1:20" ht="15">
      <c r="A20" s="35">
        <v>9</v>
      </c>
      <c r="B20" s="36" t="s">
        <v>20</v>
      </c>
      <c r="C20" s="36" t="s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9">
        <f t="shared" si="0"/>
        <v>0</v>
      </c>
      <c r="T20" s="8">
        <f t="shared" si="1"/>
        <v>0</v>
      </c>
    </row>
    <row r="21" spans="1:20" ht="15">
      <c r="A21" s="35">
        <v>1</v>
      </c>
      <c r="B21" s="36" t="s">
        <v>31</v>
      </c>
      <c r="C21" s="36" t="s">
        <v>32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9">
        <f t="shared" si="0"/>
        <v>0</v>
      </c>
      <c r="T21" s="8">
        <f t="shared" si="1"/>
        <v>0</v>
      </c>
    </row>
    <row r="22" spans="1:20" ht="15">
      <c r="A22" s="35">
        <v>7</v>
      </c>
      <c r="B22" s="36" t="s">
        <v>25</v>
      </c>
      <c r="C22" s="36" t="s">
        <v>26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9">
        <f t="shared" si="0"/>
        <v>0</v>
      </c>
      <c r="T22" s="8">
        <f t="shared" si="1"/>
        <v>0</v>
      </c>
    </row>
    <row r="23" spans="1:20" ht="15">
      <c r="A23" s="35">
        <v>6</v>
      </c>
      <c r="B23" s="36" t="s">
        <v>23</v>
      </c>
      <c r="C23" s="36" t="s">
        <v>24</v>
      </c>
      <c r="D23" s="18">
        <v>4.45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9">
        <f t="shared" si="0"/>
        <v>1</v>
      </c>
      <c r="T23" s="8">
        <f t="shared" si="1"/>
        <v>4.45</v>
      </c>
    </row>
    <row r="24" spans="1:20" ht="15">
      <c r="A24" s="35">
        <v>4</v>
      </c>
      <c r="B24" s="36" t="s">
        <v>27</v>
      </c>
      <c r="C24" s="36" t="s">
        <v>30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9">
        <f t="shared" si="0"/>
        <v>0</v>
      </c>
      <c r="T24" s="8">
        <f t="shared" si="1"/>
        <v>0</v>
      </c>
    </row>
    <row r="25" spans="1:20" ht="15">
      <c r="A25" s="35">
        <v>2</v>
      </c>
      <c r="B25" s="36" t="s">
        <v>19</v>
      </c>
      <c r="C25" s="36" t="s">
        <v>42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9">
        <f t="shared" si="0"/>
        <v>0</v>
      </c>
      <c r="T25" s="8">
        <f t="shared" si="1"/>
        <v>0</v>
      </c>
    </row>
    <row r="26" spans="1:20" ht="15">
      <c r="A26" s="35">
        <v>10</v>
      </c>
      <c r="B26" s="36" t="s">
        <v>34</v>
      </c>
      <c r="C26" s="36" t="s">
        <v>35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9">
        <f t="shared" si="0"/>
        <v>0</v>
      </c>
      <c r="T26" s="8">
        <f t="shared" si="1"/>
        <v>0</v>
      </c>
    </row>
    <row r="27" spans="1:20" ht="15">
      <c r="A27" s="35">
        <v>5</v>
      </c>
      <c r="B27" s="36" t="s">
        <v>21</v>
      </c>
      <c r="C27" s="36" t="s">
        <v>22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9">
        <f t="shared" si="0"/>
        <v>0</v>
      </c>
      <c r="T27" s="8">
        <f t="shared" si="1"/>
        <v>0</v>
      </c>
    </row>
    <row r="28" spans="17:20" ht="15">
      <c r="Q28" s="98" t="s">
        <v>4</v>
      </c>
      <c r="R28" s="98"/>
      <c r="S28" s="20">
        <f>SUM(S18:S27)</f>
        <v>1</v>
      </c>
      <c r="T28" s="21">
        <f>SUM(T18:T27)</f>
        <v>4.45</v>
      </c>
    </row>
  </sheetData>
  <sheetProtection/>
  <mergeCells count="18">
    <mergeCell ref="F13:F14"/>
    <mergeCell ref="G13:G14"/>
    <mergeCell ref="K13:K14"/>
    <mergeCell ref="J13:J14"/>
    <mergeCell ref="O13:O14"/>
    <mergeCell ref="N13:N14"/>
    <mergeCell ref="M13:M14"/>
    <mergeCell ref="L13:L14"/>
    <mergeCell ref="Q28:R28"/>
    <mergeCell ref="T13:T14"/>
    <mergeCell ref="A11:C11"/>
    <mergeCell ref="P13:P14"/>
    <mergeCell ref="Q13:Q14"/>
    <mergeCell ref="R13:R14"/>
    <mergeCell ref="H13:H14"/>
    <mergeCell ref="I13:I14"/>
    <mergeCell ref="D13:D14"/>
    <mergeCell ref="E13:E14"/>
  </mergeCells>
  <printOptions/>
  <pageMargins left="0.21" right="0.06" top="0.4" bottom="0.59" header="0.19" footer="0.3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1:T28"/>
  <sheetViews>
    <sheetView zoomScale="120" zoomScaleNormal="120" zoomScalePageLayoutView="0" workbookViewId="0" topLeftCell="A10">
      <selection activeCell="C20" sqref="C20"/>
    </sheetView>
  </sheetViews>
  <sheetFormatPr defaultColWidth="9.00390625" defaultRowHeight="15"/>
  <cols>
    <col min="1" max="1" width="5.57421875" style="1" customWidth="1"/>
    <col min="2" max="2" width="20.421875" style="1" customWidth="1"/>
    <col min="3" max="3" width="32.28125" style="1" customWidth="1"/>
    <col min="4" max="19" width="4.7109375" style="2" customWidth="1"/>
    <col min="20" max="34" width="9.28125" style="2" customWidth="1"/>
    <col min="35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08" t="s">
        <v>38</v>
      </c>
      <c r="B11" s="108"/>
      <c r="C11" s="108"/>
    </row>
    <row r="12" ht="15.75" thickBot="1"/>
    <row r="13" spans="1:20" ht="15">
      <c r="A13" s="5" t="s">
        <v>15</v>
      </c>
      <c r="B13" s="5" t="s">
        <v>0</v>
      </c>
      <c r="C13" s="5" t="s">
        <v>0</v>
      </c>
      <c r="D13" s="104">
        <v>1</v>
      </c>
      <c r="E13" s="102">
        <v>2</v>
      </c>
      <c r="F13" s="102">
        <v>3</v>
      </c>
      <c r="G13" s="102">
        <v>4</v>
      </c>
      <c r="H13" s="102">
        <v>5</v>
      </c>
      <c r="I13" s="102">
        <v>6</v>
      </c>
      <c r="J13" s="102">
        <v>7</v>
      </c>
      <c r="K13" s="102">
        <v>8</v>
      </c>
      <c r="L13" s="102">
        <v>9</v>
      </c>
      <c r="M13" s="102">
        <v>10</v>
      </c>
      <c r="N13" s="102">
        <v>11</v>
      </c>
      <c r="O13" s="102">
        <v>12</v>
      </c>
      <c r="P13" s="102">
        <v>13</v>
      </c>
      <c r="Q13" s="102">
        <v>14</v>
      </c>
      <c r="R13" s="102">
        <v>15</v>
      </c>
      <c r="S13" s="10" t="s">
        <v>3</v>
      </c>
      <c r="T13" s="106" t="s">
        <v>18</v>
      </c>
    </row>
    <row r="14" spans="1:20" ht="15.75" thickBot="1">
      <c r="A14" s="6" t="s">
        <v>16</v>
      </c>
      <c r="B14" s="6" t="s">
        <v>1</v>
      </c>
      <c r="C14" s="6" t="s">
        <v>2</v>
      </c>
      <c r="D14" s="105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1" t="s">
        <v>12</v>
      </c>
      <c r="T14" s="107"/>
    </row>
    <row r="15" spans="1:20" ht="15">
      <c r="A15" s="4"/>
      <c r="B15" s="4"/>
      <c r="C15" s="4"/>
      <c r="T15" s="7"/>
    </row>
    <row r="16" spans="1:20" ht="15.75" thickBot="1">
      <c r="A16" s="4"/>
      <c r="B16" s="4"/>
      <c r="C16" s="4"/>
      <c r="T16" s="7"/>
    </row>
    <row r="17" spans="1:20" ht="15">
      <c r="A17" s="4"/>
      <c r="B17" s="4"/>
      <c r="C17" s="4"/>
      <c r="D17" s="109" t="s">
        <v>43</v>
      </c>
      <c r="E17" s="110"/>
      <c r="F17" s="111"/>
      <c r="G17" s="73" t="s">
        <v>51</v>
      </c>
      <c r="H17" s="113" t="s">
        <v>52</v>
      </c>
      <c r="I17" s="114"/>
      <c r="J17" s="70"/>
      <c r="K17" s="112"/>
      <c r="L17" s="112"/>
      <c r="M17" s="112"/>
      <c r="N17" s="112"/>
      <c r="T17" s="7"/>
    </row>
    <row r="18" spans="1:20" ht="15">
      <c r="A18" s="35">
        <v>8</v>
      </c>
      <c r="B18" s="36" t="s">
        <v>28</v>
      </c>
      <c r="C18" s="60" t="s">
        <v>29</v>
      </c>
      <c r="D18" s="62"/>
      <c r="E18" s="18"/>
      <c r="F18" s="63"/>
      <c r="G18" s="71"/>
      <c r="H18" s="62"/>
      <c r="I18" s="63"/>
      <c r="J18" s="61"/>
      <c r="K18" s="18"/>
      <c r="L18" s="18"/>
      <c r="M18" s="18"/>
      <c r="N18" s="18"/>
      <c r="O18" s="18"/>
      <c r="P18" s="18"/>
      <c r="Q18" s="18"/>
      <c r="R18" s="18"/>
      <c r="S18" s="9">
        <f>COUNT(D18:R18)</f>
        <v>0</v>
      </c>
      <c r="T18" s="22">
        <f>SUM(D18:R18)</f>
        <v>0</v>
      </c>
    </row>
    <row r="19" spans="1:20" ht="15">
      <c r="A19" s="35">
        <v>3</v>
      </c>
      <c r="B19" s="36" t="s">
        <v>33</v>
      </c>
      <c r="C19" s="60" t="s">
        <v>41</v>
      </c>
      <c r="D19" s="62"/>
      <c r="E19" s="18"/>
      <c r="F19" s="63"/>
      <c r="G19" s="71"/>
      <c r="H19" s="62"/>
      <c r="I19" s="63"/>
      <c r="J19" s="61"/>
      <c r="K19" s="18"/>
      <c r="L19" s="18"/>
      <c r="M19" s="18"/>
      <c r="N19" s="18"/>
      <c r="O19" s="18"/>
      <c r="P19" s="18"/>
      <c r="Q19" s="18"/>
      <c r="R19" s="18"/>
      <c r="S19" s="9">
        <f aca="true" t="shared" si="0" ref="S19:S27">COUNT(D19:R19)</f>
        <v>0</v>
      </c>
      <c r="T19" s="22">
        <f aca="true" t="shared" si="1" ref="T19:T27">SUM(D19:R19)</f>
        <v>0</v>
      </c>
    </row>
    <row r="20" spans="1:20" ht="15">
      <c r="A20" s="35">
        <v>9</v>
      </c>
      <c r="B20" s="36" t="s">
        <v>20</v>
      </c>
      <c r="C20" s="60" t="s">
        <v>53</v>
      </c>
      <c r="D20" s="62"/>
      <c r="E20" s="18"/>
      <c r="F20" s="63"/>
      <c r="G20" s="71"/>
      <c r="H20" s="62"/>
      <c r="I20" s="63"/>
      <c r="J20" s="61"/>
      <c r="K20" s="18"/>
      <c r="L20" s="18"/>
      <c r="M20" s="18"/>
      <c r="N20" s="18"/>
      <c r="O20" s="18"/>
      <c r="P20" s="18"/>
      <c r="Q20" s="18"/>
      <c r="R20" s="18"/>
      <c r="S20" s="9">
        <f t="shared" si="0"/>
        <v>0</v>
      </c>
      <c r="T20" s="22">
        <f t="shared" si="1"/>
        <v>0</v>
      </c>
    </row>
    <row r="21" spans="1:20" ht="15">
      <c r="A21" s="35">
        <v>1</v>
      </c>
      <c r="B21" s="36" t="s">
        <v>31</v>
      </c>
      <c r="C21" s="60" t="s">
        <v>32</v>
      </c>
      <c r="D21" s="62"/>
      <c r="E21" s="18"/>
      <c r="F21" s="63"/>
      <c r="G21" s="71"/>
      <c r="H21" s="62"/>
      <c r="I21" s="63"/>
      <c r="J21" s="61"/>
      <c r="K21" s="18"/>
      <c r="L21" s="18"/>
      <c r="M21" s="18"/>
      <c r="N21" s="18"/>
      <c r="O21" s="18"/>
      <c r="P21" s="18"/>
      <c r="Q21" s="18"/>
      <c r="R21" s="18"/>
      <c r="S21" s="9">
        <f t="shared" si="0"/>
        <v>0</v>
      </c>
      <c r="T21" s="22">
        <f t="shared" si="1"/>
        <v>0</v>
      </c>
    </row>
    <row r="22" spans="1:20" ht="15">
      <c r="A22" s="35">
        <v>7</v>
      </c>
      <c r="B22" s="36" t="s">
        <v>25</v>
      </c>
      <c r="C22" s="60" t="s">
        <v>26</v>
      </c>
      <c r="D22" s="62"/>
      <c r="E22" s="18"/>
      <c r="F22" s="63"/>
      <c r="G22" s="71">
        <v>5.65</v>
      </c>
      <c r="H22" s="62">
        <v>11.9</v>
      </c>
      <c r="I22" s="63"/>
      <c r="J22" s="61"/>
      <c r="K22" s="18"/>
      <c r="L22" s="18"/>
      <c r="M22" s="18"/>
      <c r="N22" s="18"/>
      <c r="O22" s="18"/>
      <c r="P22" s="18"/>
      <c r="Q22" s="18"/>
      <c r="R22" s="18"/>
      <c r="S22" s="9">
        <f t="shared" si="0"/>
        <v>2</v>
      </c>
      <c r="T22" s="22">
        <f t="shared" si="1"/>
        <v>17.55</v>
      </c>
    </row>
    <row r="23" spans="1:20" ht="15">
      <c r="A23" s="35">
        <v>6</v>
      </c>
      <c r="B23" s="36" t="s">
        <v>23</v>
      </c>
      <c r="C23" s="60" t="s">
        <v>24</v>
      </c>
      <c r="D23" s="62">
        <v>4.8</v>
      </c>
      <c r="E23" s="18"/>
      <c r="F23" s="63"/>
      <c r="G23" s="71"/>
      <c r="H23" s="62"/>
      <c r="I23" s="63"/>
      <c r="J23" s="61"/>
      <c r="K23" s="18"/>
      <c r="L23" s="18"/>
      <c r="M23" s="18"/>
      <c r="N23" s="18"/>
      <c r="O23" s="18"/>
      <c r="P23" s="18"/>
      <c r="Q23" s="18"/>
      <c r="R23" s="18"/>
      <c r="S23" s="9">
        <f t="shared" si="0"/>
        <v>1</v>
      </c>
      <c r="T23" s="22">
        <f t="shared" si="1"/>
        <v>4.8</v>
      </c>
    </row>
    <row r="24" spans="1:20" ht="15">
      <c r="A24" s="35">
        <v>4</v>
      </c>
      <c r="B24" s="36" t="s">
        <v>27</v>
      </c>
      <c r="C24" s="60" t="s">
        <v>30</v>
      </c>
      <c r="D24" s="62">
        <v>5.35</v>
      </c>
      <c r="E24" s="18">
        <v>6.55</v>
      </c>
      <c r="F24" s="63">
        <v>5.1</v>
      </c>
      <c r="G24" s="71">
        <v>6.25</v>
      </c>
      <c r="H24" s="62"/>
      <c r="I24" s="63"/>
      <c r="J24" s="61"/>
      <c r="K24" s="18"/>
      <c r="L24" s="18"/>
      <c r="M24" s="18"/>
      <c r="N24" s="18"/>
      <c r="O24" s="18"/>
      <c r="P24" s="18"/>
      <c r="Q24" s="18"/>
      <c r="R24" s="18"/>
      <c r="S24" s="9">
        <f t="shared" si="0"/>
        <v>4</v>
      </c>
      <c r="T24" s="22">
        <f t="shared" si="1"/>
        <v>23.25</v>
      </c>
    </row>
    <row r="25" spans="1:20" ht="15">
      <c r="A25" s="35">
        <v>2</v>
      </c>
      <c r="B25" s="36" t="s">
        <v>19</v>
      </c>
      <c r="C25" s="60" t="s">
        <v>42</v>
      </c>
      <c r="D25" s="62">
        <v>8</v>
      </c>
      <c r="E25" s="18">
        <v>5.2</v>
      </c>
      <c r="F25" s="63">
        <v>4.9</v>
      </c>
      <c r="G25" s="71"/>
      <c r="H25" s="62">
        <v>7</v>
      </c>
      <c r="I25" s="63">
        <v>9.4</v>
      </c>
      <c r="J25" s="61"/>
      <c r="K25" s="18"/>
      <c r="L25" s="18"/>
      <c r="M25" s="18"/>
      <c r="N25" s="18"/>
      <c r="O25" s="18"/>
      <c r="P25" s="18"/>
      <c r="Q25" s="18"/>
      <c r="R25" s="18"/>
      <c r="S25" s="9">
        <f t="shared" si="0"/>
        <v>5</v>
      </c>
      <c r="T25" s="22">
        <f t="shared" si="1"/>
        <v>34.5</v>
      </c>
    </row>
    <row r="26" spans="1:20" ht="15">
      <c r="A26" s="35">
        <v>10</v>
      </c>
      <c r="B26" s="36" t="s">
        <v>34</v>
      </c>
      <c r="C26" s="60" t="s">
        <v>35</v>
      </c>
      <c r="D26" s="62"/>
      <c r="E26" s="18"/>
      <c r="F26" s="63"/>
      <c r="G26" s="71"/>
      <c r="H26" s="62"/>
      <c r="I26" s="63"/>
      <c r="J26" s="61"/>
      <c r="K26" s="18"/>
      <c r="L26" s="18"/>
      <c r="M26" s="18"/>
      <c r="N26" s="18"/>
      <c r="O26" s="18"/>
      <c r="P26" s="18"/>
      <c r="Q26" s="18"/>
      <c r="R26" s="18"/>
      <c r="S26" s="9">
        <f t="shared" si="0"/>
        <v>0</v>
      </c>
      <c r="T26" s="22">
        <f t="shared" si="1"/>
        <v>0</v>
      </c>
    </row>
    <row r="27" spans="1:20" ht="15.75" thickBot="1">
      <c r="A27" s="35">
        <v>5</v>
      </c>
      <c r="B27" s="36" t="s">
        <v>21</v>
      </c>
      <c r="C27" s="60" t="s">
        <v>22</v>
      </c>
      <c r="D27" s="64"/>
      <c r="E27" s="65"/>
      <c r="F27" s="66"/>
      <c r="G27" s="72"/>
      <c r="H27" s="64"/>
      <c r="I27" s="66"/>
      <c r="J27" s="61"/>
      <c r="K27" s="18"/>
      <c r="L27" s="18"/>
      <c r="M27" s="18"/>
      <c r="N27" s="18"/>
      <c r="O27" s="18"/>
      <c r="P27" s="18"/>
      <c r="Q27" s="18"/>
      <c r="R27" s="18"/>
      <c r="S27" s="9">
        <f t="shared" si="0"/>
        <v>0</v>
      </c>
      <c r="T27" s="22">
        <f t="shared" si="1"/>
        <v>0</v>
      </c>
    </row>
    <row r="28" spans="17:20" ht="15">
      <c r="Q28" s="98" t="s">
        <v>4</v>
      </c>
      <c r="R28" s="98"/>
      <c r="S28" s="20">
        <f>SUM(S18:S27)</f>
        <v>12</v>
      </c>
      <c r="T28" s="21">
        <f>SUM(T18:T27)</f>
        <v>80.1</v>
      </c>
    </row>
  </sheetData>
  <sheetProtection/>
  <mergeCells count="21">
    <mergeCell ref="D17:F17"/>
    <mergeCell ref="F13:F14"/>
    <mergeCell ref="I13:I14"/>
    <mergeCell ref="Q28:R28"/>
    <mergeCell ref="E13:E14"/>
    <mergeCell ref="K17:N17"/>
    <mergeCell ref="P13:P14"/>
    <mergeCell ref="G13:G14"/>
    <mergeCell ref="H17:I17"/>
    <mergeCell ref="A11:C11"/>
    <mergeCell ref="D13:D14"/>
    <mergeCell ref="R13:R14"/>
    <mergeCell ref="J13:J14"/>
    <mergeCell ref="K13:K14"/>
    <mergeCell ref="H13:H14"/>
    <mergeCell ref="T13:T14"/>
    <mergeCell ref="L13:L14"/>
    <mergeCell ref="M13:M14"/>
    <mergeCell ref="N13:N14"/>
    <mergeCell ref="O13:O14"/>
    <mergeCell ref="Q13:Q14"/>
  </mergeCells>
  <printOptions/>
  <pageMargins left="0.12" right="0.12" top="0.18" bottom="0.15" header="0.1" footer="0.11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1:Y28"/>
  <sheetViews>
    <sheetView tabSelected="1" zoomScale="120" zoomScaleNormal="120" zoomScalePageLayoutView="0" workbookViewId="0" topLeftCell="A10">
      <selection activeCell="L27" sqref="L27"/>
    </sheetView>
  </sheetViews>
  <sheetFormatPr defaultColWidth="9.00390625" defaultRowHeight="15"/>
  <cols>
    <col min="1" max="1" width="5.57421875" style="1" customWidth="1"/>
    <col min="2" max="2" width="19.7109375" style="1" customWidth="1"/>
    <col min="3" max="3" width="33.28125" style="1" customWidth="1"/>
    <col min="4" max="19" width="4.7109375" style="2" customWidth="1"/>
    <col min="20" max="20" width="8.00390625" style="2" customWidth="1"/>
    <col min="21" max="23" width="4.7109375" style="2" customWidth="1"/>
    <col min="24" max="39" width="9.28125" style="2" customWidth="1"/>
    <col min="40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20" t="s">
        <v>39</v>
      </c>
      <c r="B11" s="120"/>
      <c r="C11" s="120"/>
    </row>
    <row r="12" ht="15.75" thickBot="1"/>
    <row r="13" spans="1:25" ht="15">
      <c r="A13" s="5" t="s">
        <v>15</v>
      </c>
      <c r="B13" s="5" t="s">
        <v>0</v>
      </c>
      <c r="C13" s="5" t="s">
        <v>0</v>
      </c>
      <c r="D13" s="104">
        <v>1</v>
      </c>
      <c r="E13" s="102">
        <v>2</v>
      </c>
      <c r="F13" s="102">
        <v>3</v>
      </c>
      <c r="G13" s="102">
        <v>4</v>
      </c>
      <c r="H13" s="102">
        <v>5</v>
      </c>
      <c r="I13" s="102">
        <v>6</v>
      </c>
      <c r="J13" s="102">
        <v>7</v>
      </c>
      <c r="K13" s="102">
        <v>8</v>
      </c>
      <c r="L13" s="102">
        <v>9</v>
      </c>
      <c r="M13" s="102">
        <v>10</v>
      </c>
      <c r="N13" s="102">
        <v>11</v>
      </c>
      <c r="O13" s="102">
        <v>12</v>
      </c>
      <c r="P13" s="102">
        <v>13</v>
      </c>
      <c r="Q13" s="102">
        <v>14</v>
      </c>
      <c r="R13" s="102">
        <v>15</v>
      </c>
      <c r="S13" s="10" t="s">
        <v>3</v>
      </c>
      <c r="T13" s="116" t="s">
        <v>18</v>
      </c>
      <c r="U13" s="115"/>
      <c r="V13" s="115"/>
      <c r="W13" s="28"/>
      <c r="X13" s="119"/>
      <c r="Y13" s="29"/>
    </row>
    <row r="14" spans="1:25" ht="15.75" thickBot="1">
      <c r="A14" s="6" t="s">
        <v>16</v>
      </c>
      <c r="B14" s="6" t="s">
        <v>1</v>
      </c>
      <c r="C14" s="6" t="s">
        <v>2</v>
      </c>
      <c r="D14" s="105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1" t="s">
        <v>12</v>
      </c>
      <c r="T14" s="117"/>
      <c r="U14" s="115"/>
      <c r="V14" s="115"/>
      <c r="W14" s="28"/>
      <c r="X14" s="119"/>
      <c r="Y14" s="29"/>
    </row>
    <row r="15" spans="1:25" ht="15">
      <c r="A15" s="4"/>
      <c r="B15" s="4"/>
      <c r="C15" s="4"/>
      <c r="X15" s="7"/>
      <c r="Y15" s="19"/>
    </row>
    <row r="16" spans="1:25" ht="15.75" thickBot="1">
      <c r="A16" s="4"/>
      <c r="B16" s="4"/>
      <c r="C16" s="4"/>
      <c r="X16" s="7"/>
      <c r="Y16" s="19"/>
    </row>
    <row r="17" spans="1:25" ht="15">
      <c r="A17" s="4"/>
      <c r="B17" s="4"/>
      <c r="C17" s="4"/>
      <c r="D17" s="113" t="s">
        <v>43</v>
      </c>
      <c r="E17" s="118"/>
      <c r="F17" s="114"/>
      <c r="G17" s="113">
        <v>13</v>
      </c>
      <c r="H17" s="118"/>
      <c r="I17" s="114"/>
      <c r="J17" s="113">
        <v>20</v>
      </c>
      <c r="K17" s="118"/>
      <c r="L17" s="114"/>
      <c r="M17" s="70"/>
      <c r="N17" s="70"/>
      <c r="O17" s="70"/>
      <c r="P17" s="112"/>
      <c r="Q17" s="112"/>
      <c r="R17" s="112"/>
      <c r="S17" s="112"/>
      <c r="T17" s="112"/>
      <c r="U17" s="112"/>
      <c r="V17" s="112"/>
      <c r="X17" s="7"/>
      <c r="Y17" s="19"/>
    </row>
    <row r="18" spans="1:25" ht="15">
      <c r="A18" s="35">
        <v>8</v>
      </c>
      <c r="B18" s="36" t="s">
        <v>28</v>
      </c>
      <c r="C18" s="60" t="s">
        <v>29</v>
      </c>
      <c r="D18" s="62"/>
      <c r="E18" s="18"/>
      <c r="F18" s="63"/>
      <c r="G18" s="62">
        <v>6.1</v>
      </c>
      <c r="H18" s="18"/>
      <c r="I18" s="63"/>
      <c r="J18" s="62">
        <v>9.3</v>
      </c>
      <c r="K18" s="18">
        <v>7.45</v>
      </c>
      <c r="L18" s="63">
        <v>7.6</v>
      </c>
      <c r="M18" s="61"/>
      <c r="N18" s="18"/>
      <c r="O18" s="18"/>
      <c r="P18" s="18"/>
      <c r="Q18" s="18"/>
      <c r="R18" s="18"/>
      <c r="S18" s="9">
        <f>COUNT(D18:R18)</f>
        <v>4</v>
      </c>
      <c r="T18" s="30">
        <f>SUM(D18:R18)</f>
        <v>30.450000000000003</v>
      </c>
      <c r="U18" s="24"/>
      <c r="V18" s="24"/>
      <c r="W18" s="25"/>
      <c r="X18" s="24"/>
      <c r="Y18" s="26"/>
    </row>
    <row r="19" spans="1:25" ht="15">
      <c r="A19" s="35">
        <v>3</v>
      </c>
      <c r="B19" s="36" t="s">
        <v>33</v>
      </c>
      <c r="C19" s="60" t="s">
        <v>41</v>
      </c>
      <c r="D19" s="62">
        <v>6.2</v>
      </c>
      <c r="E19" s="18"/>
      <c r="F19" s="63"/>
      <c r="G19" s="62"/>
      <c r="H19" s="18"/>
      <c r="I19" s="63"/>
      <c r="J19" s="62">
        <v>9.7</v>
      </c>
      <c r="K19" s="18"/>
      <c r="L19" s="63"/>
      <c r="M19" s="61"/>
      <c r="N19" s="18"/>
      <c r="O19" s="18"/>
      <c r="P19" s="18"/>
      <c r="Q19" s="18"/>
      <c r="R19" s="18"/>
      <c r="S19" s="9">
        <f aca="true" t="shared" si="0" ref="S19:S27">COUNT(D19:R19)</f>
        <v>2</v>
      </c>
      <c r="T19" s="30">
        <f aca="true" t="shared" si="1" ref="T19:T27">SUM(D19:R19)</f>
        <v>15.899999999999999</v>
      </c>
      <c r="U19" s="24"/>
      <c r="V19" s="24"/>
      <c r="W19" s="25"/>
      <c r="X19" s="24"/>
      <c r="Y19" s="26"/>
    </row>
    <row r="20" spans="1:25" ht="15">
      <c r="A20" s="35">
        <v>9</v>
      </c>
      <c r="B20" s="36" t="s">
        <v>20</v>
      </c>
      <c r="C20" s="60" t="s">
        <v>53</v>
      </c>
      <c r="D20" s="62">
        <v>5.6</v>
      </c>
      <c r="E20" s="18"/>
      <c r="F20" s="63"/>
      <c r="G20" s="62">
        <v>7.65</v>
      </c>
      <c r="H20" s="18"/>
      <c r="I20" s="63"/>
      <c r="J20" s="62">
        <v>9.5</v>
      </c>
      <c r="K20" s="18">
        <v>5.9</v>
      </c>
      <c r="L20" s="63"/>
      <c r="M20" s="61"/>
      <c r="N20" s="18"/>
      <c r="O20" s="18"/>
      <c r="P20" s="18"/>
      <c r="Q20" s="18"/>
      <c r="R20" s="18"/>
      <c r="S20" s="9">
        <f t="shared" si="0"/>
        <v>4</v>
      </c>
      <c r="T20" s="30">
        <f t="shared" si="1"/>
        <v>28.65</v>
      </c>
      <c r="U20" s="24"/>
      <c r="V20" s="24"/>
      <c r="W20" s="25"/>
      <c r="X20" s="24"/>
      <c r="Y20" s="26"/>
    </row>
    <row r="21" spans="1:25" ht="15">
      <c r="A21" s="35">
        <v>1</v>
      </c>
      <c r="B21" s="36" t="s">
        <v>31</v>
      </c>
      <c r="C21" s="60" t="s">
        <v>32</v>
      </c>
      <c r="D21" s="62">
        <v>10.8</v>
      </c>
      <c r="E21" s="18"/>
      <c r="F21" s="63"/>
      <c r="G21" s="62"/>
      <c r="H21" s="18"/>
      <c r="I21" s="63"/>
      <c r="J21" s="62"/>
      <c r="K21" s="18"/>
      <c r="L21" s="63"/>
      <c r="M21" s="61"/>
      <c r="N21" s="18"/>
      <c r="O21" s="18"/>
      <c r="P21" s="18"/>
      <c r="Q21" s="18"/>
      <c r="R21" s="18"/>
      <c r="S21" s="9">
        <f t="shared" si="0"/>
        <v>1</v>
      </c>
      <c r="T21" s="30">
        <f t="shared" si="1"/>
        <v>10.8</v>
      </c>
      <c r="U21" s="24"/>
      <c r="V21" s="24"/>
      <c r="W21" s="25"/>
      <c r="X21" s="24"/>
      <c r="Y21" s="26"/>
    </row>
    <row r="22" spans="1:25" ht="15">
      <c r="A22" s="35">
        <v>7</v>
      </c>
      <c r="B22" s="36" t="s">
        <v>25</v>
      </c>
      <c r="C22" s="60" t="s">
        <v>26</v>
      </c>
      <c r="D22" s="62"/>
      <c r="E22" s="18"/>
      <c r="F22" s="63"/>
      <c r="G22" s="62">
        <v>5.85</v>
      </c>
      <c r="H22" s="18"/>
      <c r="I22" s="63"/>
      <c r="J22" s="62">
        <v>6.15</v>
      </c>
      <c r="K22" s="18">
        <v>4.95</v>
      </c>
      <c r="L22" s="63">
        <v>5.1</v>
      </c>
      <c r="M22" s="61"/>
      <c r="N22" s="18"/>
      <c r="O22" s="18"/>
      <c r="P22" s="18"/>
      <c r="Q22" s="18"/>
      <c r="R22" s="18"/>
      <c r="S22" s="9">
        <f t="shared" si="0"/>
        <v>4</v>
      </c>
      <c r="T22" s="30">
        <f t="shared" si="1"/>
        <v>22.049999999999997</v>
      </c>
      <c r="U22" s="24"/>
      <c r="V22" s="24"/>
      <c r="W22" s="25"/>
      <c r="X22" s="24"/>
      <c r="Y22" s="26"/>
    </row>
    <row r="23" spans="1:25" ht="15">
      <c r="A23" s="35">
        <v>6</v>
      </c>
      <c r="B23" s="36" t="s">
        <v>23</v>
      </c>
      <c r="C23" s="60" t="s">
        <v>24</v>
      </c>
      <c r="D23" s="62">
        <v>9.4</v>
      </c>
      <c r="E23" s="18">
        <v>6.45</v>
      </c>
      <c r="F23" s="63">
        <v>4.5</v>
      </c>
      <c r="G23" s="62">
        <v>12.7</v>
      </c>
      <c r="H23" s="18"/>
      <c r="I23" s="63"/>
      <c r="J23" s="62">
        <v>8.15</v>
      </c>
      <c r="K23" s="18">
        <v>6.2</v>
      </c>
      <c r="L23" s="63"/>
      <c r="M23" s="61"/>
      <c r="N23" s="18"/>
      <c r="O23" s="18"/>
      <c r="P23" s="18"/>
      <c r="Q23" s="18"/>
      <c r="R23" s="18"/>
      <c r="S23" s="9">
        <f t="shared" si="0"/>
        <v>6</v>
      </c>
      <c r="T23" s="30">
        <f t="shared" si="1"/>
        <v>47.4</v>
      </c>
      <c r="U23" s="24"/>
      <c r="V23" s="24"/>
      <c r="W23" s="25"/>
      <c r="X23" s="24"/>
      <c r="Y23" s="26"/>
    </row>
    <row r="24" spans="1:25" ht="15">
      <c r="A24" s="35">
        <v>4</v>
      </c>
      <c r="B24" s="36" t="s">
        <v>27</v>
      </c>
      <c r="C24" s="60" t="s">
        <v>30</v>
      </c>
      <c r="D24" s="62">
        <v>5.15</v>
      </c>
      <c r="E24" s="18">
        <v>5.3</v>
      </c>
      <c r="F24" s="63">
        <v>13.7</v>
      </c>
      <c r="G24" s="62">
        <v>5.95</v>
      </c>
      <c r="H24" s="18"/>
      <c r="I24" s="63"/>
      <c r="J24" s="62">
        <v>6.4</v>
      </c>
      <c r="K24" s="18">
        <v>6.8</v>
      </c>
      <c r="L24" s="63"/>
      <c r="M24" s="61"/>
      <c r="N24" s="18"/>
      <c r="O24" s="18"/>
      <c r="P24" s="18"/>
      <c r="Q24" s="18"/>
      <c r="R24" s="18"/>
      <c r="S24" s="9">
        <f t="shared" si="0"/>
        <v>6</v>
      </c>
      <c r="T24" s="30">
        <f t="shared" si="1"/>
        <v>43.3</v>
      </c>
      <c r="U24" s="23"/>
      <c r="V24" s="23"/>
      <c r="W24" s="25"/>
      <c r="X24" s="24"/>
      <c r="Y24" s="27"/>
    </row>
    <row r="25" spans="1:20" ht="15">
      <c r="A25" s="35">
        <v>2</v>
      </c>
      <c r="B25" s="36" t="s">
        <v>19</v>
      </c>
      <c r="C25" s="60" t="s">
        <v>42</v>
      </c>
      <c r="D25" s="62">
        <v>6.5</v>
      </c>
      <c r="E25" s="18">
        <v>7.6</v>
      </c>
      <c r="F25" s="63">
        <v>11.45</v>
      </c>
      <c r="G25" s="62"/>
      <c r="H25" s="18"/>
      <c r="I25" s="63"/>
      <c r="J25" s="62">
        <v>7.55</v>
      </c>
      <c r="K25" s="18"/>
      <c r="L25" s="63"/>
      <c r="M25" s="61"/>
      <c r="N25" s="18"/>
      <c r="O25" s="18"/>
      <c r="P25" s="18"/>
      <c r="Q25" s="18"/>
      <c r="R25" s="18"/>
      <c r="S25" s="9">
        <f t="shared" si="0"/>
        <v>4</v>
      </c>
      <c r="T25" s="30">
        <f t="shared" si="1"/>
        <v>33.099999999999994</v>
      </c>
    </row>
    <row r="26" spans="1:20" ht="15">
      <c r="A26" s="35">
        <v>10</v>
      </c>
      <c r="B26" s="36" t="s">
        <v>34</v>
      </c>
      <c r="C26" s="60" t="s">
        <v>35</v>
      </c>
      <c r="D26" s="62">
        <v>5.8</v>
      </c>
      <c r="E26" s="18"/>
      <c r="F26" s="63"/>
      <c r="G26" s="62"/>
      <c r="H26" s="18"/>
      <c r="I26" s="63"/>
      <c r="J26" s="62">
        <v>4.95</v>
      </c>
      <c r="K26" s="18"/>
      <c r="L26" s="63"/>
      <c r="M26" s="61"/>
      <c r="N26" s="18"/>
      <c r="O26" s="18"/>
      <c r="P26" s="18"/>
      <c r="Q26" s="18"/>
      <c r="R26" s="18"/>
      <c r="S26" s="9">
        <f t="shared" si="0"/>
        <v>2</v>
      </c>
      <c r="T26" s="30">
        <f t="shared" si="1"/>
        <v>10.75</v>
      </c>
    </row>
    <row r="27" spans="1:20" ht="15.75" thickBot="1">
      <c r="A27" s="35">
        <v>5</v>
      </c>
      <c r="B27" s="36" t="s">
        <v>21</v>
      </c>
      <c r="C27" s="60" t="s">
        <v>22</v>
      </c>
      <c r="D27" s="64"/>
      <c r="E27" s="65"/>
      <c r="F27" s="66"/>
      <c r="G27" s="64">
        <v>5.95</v>
      </c>
      <c r="H27" s="65">
        <v>5.45</v>
      </c>
      <c r="I27" s="66">
        <v>7.3</v>
      </c>
      <c r="J27" s="64">
        <v>6.3</v>
      </c>
      <c r="K27" s="65">
        <v>8.05</v>
      </c>
      <c r="L27" s="66"/>
      <c r="M27" s="61"/>
      <c r="N27" s="18"/>
      <c r="O27" s="18"/>
      <c r="P27" s="18"/>
      <c r="Q27" s="18"/>
      <c r="R27" s="18"/>
      <c r="S27" s="9">
        <f t="shared" si="0"/>
        <v>5</v>
      </c>
      <c r="T27" s="30">
        <f t="shared" si="1"/>
        <v>33.05</v>
      </c>
    </row>
    <row r="28" spans="17:20" ht="15">
      <c r="Q28" s="98" t="s">
        <v>4</v>
      </c>
      <c r="R28" s="98"/>
      <c r="S28" s="20">
        <f>SUM(S18:S27)</f>
        <v>38</v>
      </c>
      <c r="T28" s="21">
        <f>SUM(T18:T27)</f>
        <v>275.45</v>
      </c>
    </row>
  </sheetData>
  <sheetProtection/>
  <mergeCells count="25">
    <mergeCell ref="H13:H14"/>
    <mergeCell ref="I13:I14"/>
    <mergeCell ref="G17:I17"/>
    <mergeCell ref="J17:L17"/>
    <mergeCell ref="G13:G14"/>
    <mergeCell ref="D17:F17"/>
    <mergeCell ref="X13:X14"/>
    <mergeCell ref="A11:C11"/>
    <mergeCell ref="D13:D14"/>
    <mergeCell ref="P13:P14"/>
    <mergeCell ref="Q13:Q14"/>
    <mergeCell ref="O13:O14"/>
    <mergeCell ref="E13:E14"/>
    <mergeCell ref="F13:F14"/>
    <mergeCell ref="J13:J14"/>
    <mergeCell ref="K13:K14"/>
    <mergeCell ref="M13:M14"/>
    <mergeCell ref="R13:R14"/>
    <mergeCell ref="L13:L14"/>
    <mergeCell ref="Q28:R28"/>
    <mergeCell ref="V13:V14"/>
    <mergeCell ref="T13:T14"/>
    <mergeCell ref="U13:U14"/>
    <mergeCell ref="P17:V17"/>
    <mergeCell ref="N13:N14"/>
  </mergeCells>
  <printOptions/>
  <pageMargins left="0.1" right="0.08" top="0.19" bottom="0.15" header="0" footer="0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1:U28"/>
  <sheetViews>
    <sheetView zoomScale="120" zoomScaleNormal="120" zoomScalePageLayoutView="0" workbookViewId="0" topLeftCell="A10">
      <selection activeCell="C20" sqref="C20"/>
    </sheetView>
  </sheetViews>
  <sheetFormatPr defaultColWidth="9.00390625" defaultRowHeight="15"/>
  <cols>
    <col min="1" max="1" width="5.57421875" style="1" customWidth="1"/>
    <col min="2" max="2" width="18.28125" style="1" customWidth="1"/>
    <col min="3" max="3" width="33.42187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23" t="s">
        <v>40</v>
      </c>
      <c r="B11" s="123"/>
      <c r="C11" s="123"/>
    </row>
    <row r="12" ht="15.75" thickBot="1"/>
    <row r="13" spans="1:21" ht="15">
      <c r="A13" s="5" t="s">
        <v>15</v>
      </c>
      <c r="B13" s="5" t="s">
        <v>0</v>
      </c>
      <c r="C13" s="5" t="s">
        <v>0</v>
      </c>
      <c r="D13" s="104">
        <v>1</v>
      </c>
      <c r="E13" s="102">
        <v>2</v>
      </c>
      <c r="F13" s="102">
        <v>3</v>
      </c>
      <c r="G13" s="102">
        <v>4</v>
      </c>
      <c r="H13" s="102">
        <v>5</v>
      </c>
      <c r="I13" s="102">
        <v>6</v>
      </c>
      <c r="J13" s="102">
        <v>7</v>
      </c>
      <c r="K13" s="102">
        <v>8</v>
      </c>
      <c r="L13" s="102">
        <v>9</v>
      </c>
      <c r="M13" s="102">
        <v>10</v>
      </c>
      <c r="N13" s="102">
        <v>11</v>
      </c>
      <c r="O13" s="102">
        <v>12</v>
      </c>
      <c r="P13" s="102">
        <v>13</v>
      </c>
      <c r="Q13" s="102">
        <v>14</v>
      </c>
      <c r="R13" s="102">
        <v>15</v>
      </c>
      <c r="S13" s="10" t="s">
        <v>3</v>
      </c>
      <c r="T13" s="121" t="s">
        <v>18</v>
      </c>
      <c r="U13" s="31"/>
    </row>
    <row r="14" spans="1:21" ht="15.75" thickBot="1">
      <c r="A14" s="6" t="s">
        <v>16</v>
      </c>
      <c r="B14" s="6" t="s">
        <v>1</v>
      </c>
      <c r="C14" s="6" t="s">
        <v>2</v>
      </c>
      <c r="D14" s="105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1" t="s">
        <v>12</v>
      </c>
      <c r="T14" s="122"/>
      <c r="U14" s="31"/>
    </row>
    <row r="15" spans="1:21" ht="15">
      <c r="A15" s="4"/>
      <c r="B15" s="4"/>
      <c r="C15" s="4"/>
      <c r="T15" s="7"/>
      <c r="U15" s="31"/>
    </row>
    <row r="16" spans="1:21" ht="15">
      <c r="A16" s="4"/>
      <c r="B16" s="4"/>
      <c r="C16" s="4"/>
      <c r="T16" s="7"/>
      <c r="U16" s="31"/>
    </row>
    <row r="17" spans="1:21" ht="15">
      <c r="A17" s="4"/>
      <c r="B17" s="4"/>
      <c r="C17" s="4"/>
      <c r="D17" s="112"/>
      <c r="E17" s="112"/>
      <c r="F17" s="112"/>
      <c r="G17" s="112"/>
      <c r="T17" s="7"/>
      <c r="U17" s="31"/>
    </row>
    <row r="18" spans="1:21" ht="15">
      <c r="A18" s="35">
        <v>8</v>
      </c>
      <c r="B18" s="36" t="s">
        <v>28</v>
      </c>
      <c r="C18" s="36" t="s">
        <v>29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9">
        <f>COUNT(D18:R18)</f>
        <v>0</v>
      </c>
      <c r="T18" s="33">
        <f>SUM(D18:R18)</f>
        <v>0</v>
      </c>
      <c r="U18" s="32"/>
    </row>
    <row r="19" spans="1:21" ht="15">
      <c r="A19" s="35">
        <v>3</v>
      </c>
      <c r="B19" s="36" t="s">
        <v>33</v>
      </c>
      <c r="C19" s="36" t="s">
        <v>41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9">
        <f aca="true" t="shared" si="0" ref="S19:S27">COUNT(D19:R19)</f>
        <v>0</v>
      </c>
      <c r="T19" s="33">
        <f aca="true" t="shared" si="1" ref="T19:T27">SUM(D19:R19)</f>
        <v>0</v>
      </c>
      <c r="U19" s="32"/>
    </row>
    <row r="20" spans="1:21" ht="15">
      <c r="A20" s="35">
        <v>9</v>
      </c>
      <c r="B20" s="36" t="s">
        <v>20</v>
      </c>
      <c r="C20" s="36" t="s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9">
        <f t="shared" si="0"/>
        <v>0</v>
      </c>
      <c r="T20" s="33">
        <f t="shared" si="1"/>
        <v>0</v>
      </c>
      <c r="U20" s="32"/>
    </row>
    <row r="21" spans="1:21" ht="15">
      <c r="A21" s="35">
        <v>1</v>
      </c>
      <c r="B21" s="36" t="s">
        <v>31</v>
      </c>
      <c r="C21" s="36" t="s">
        <v>32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9">
        <f t="shared" si="0"/>
        <v>0</v>
      </c>
      <c r="T21" s="33">
        <f t="shared" si="1"/>
        <v>0</v>
      </c>
      <c r="U21" s="32"/>
    </row>
    <row r="22" spans="1:21" ht="15">
      <c r="A22" s="35">
        <v>7</v>
      </c>
      <c r="B22" s="36" t="s">
        <v>25</v>
      </c>
      <c r="C22" s="36" t="s">
        <v>26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9">
        <f t="shared" si="0"/>
        <v>0</v>
      </c>
      <c r="T22" s="33">
        <f t="shared" si="1"/>
        <v>0</v>
      </c>
      <c r="U22" s="32"/>
    </row>
    <row r="23" spans="1:21" ht="15">
      <c r="A23" s="35">
        <v>6</v>
      </c>
      <c r="B23" s="36" t="s">
        <v>23</v>
      </c>
      <c r="C23" s="36" t="s">
        <v>24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9">
        <f t="shared" si="0"/>
        <v>0</v>
      </c>
      <c r="T23" s="33">
        <f t="shared" si="1"/>
        <v>0</v>
      </c>
      <c r="U23" s="32"/>
    </row>
    <row r="24" spans="1:20" ht="15">
      <c r="A24" s="35">
        <v>4</v>
      </c>
      <c r="B24" s="36" t="s">
        <v>27</v>
      </c>
      <c r="C24" s="36" t="s">
        <v>30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9">
        <f t="shared" si="0"/>
        <v>0</v>
      </c>
      <c r="T24" s="33">
        <f t="shared" si="1"/>
        <v>0</v>
      </c>
    </row>
    <row r="25" spans="1:20" ht="15">
      <c r="A25" s="35">
        <v>2</v>
      </c>
      <c r="B25" s="36" t="s">
        <v>19</v>
      </c>
      <c r="C25" s="36" t="s">
        <v>42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9">
        <f t="shared" si="0"/>
        <v>0</v>
      </c>
      <c r="T25" s="33">
        <f t="shared" si="1"/>
        <v>0</v>
      </c>
    </row>
    <row r="26" spans="1:20" ht="15">
      <c r="A26" s="35">
        <v>10</v>
      </c>
      <c r="B26" s="36" t="s">
        <v>34</v>
      </c>
      <c r="C26" s="36" t="s">
        <v>35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9">
        <f t="shared" si="0"/>
        <v>0</v>
      </c>
      <c r="T26" s="33">
        <f t="shared" si="1"/>
        <v>0</v>
      </c>
    </row>
    <row r="27" spans="1:20" ht="15">
      <c r="A27" s="35">
        <v>5</v>
      </c>
      <c r="B27" s="36" t="s">
        <v>21</v>
      </c>
      <c r="C27" s="36" t="s">
        <v>22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9">
        <f t="shared" si="0"/>
        <v>0</v>
      </c>
      <c r="T27" s="33">
        <f t="shared" si="1"/>
        <v>0</v>
      </c>
    </row>
    <row r="28" spans="17:20" ht="15">
      <c r="Q28" s="98" t="s">
        <v>4</v>
      </c>
      <c r="R28" s="98"/>
      <c r="S28" s="20">
        <f>SUM(S18:S27)</f>
        <v>0</v>
      </c>
      <c r="T28" s="21">
        <f>SUM(T18:T27)</f>
        <v>0</v>
      </c>
    </row>
  </sheetData>
  <sheetProtection/>
  <mergeCells count="19">
    <mergeCell ref="G13:G14"/>
    <mergeCell ref="A11:C11"/>
    <mergeCell ref="D13:D14"/>
    <mergeCell ref="E13:E14"/>
    <mergeCell ref="F13:F14"/>
    <mergeCell ref="D17:G17"/>
    <mergeCell ref="T13:T14"/>
    <mergeCell ref="O13:O14"/>
    <mergeCell ref="P13:P14"/>
    <mergeCell ref="Q13:Q14"/>
    <mergeCell ref="R13:R14"/>
    <mergeCell ref="Q28:R28"/>
    <mergeCell ref="N13:N14"/>
    <mergeCell ref="K13:K14"/>
    <mergeCell ref="L13:L14"/>
    <mergeCell ref="H13:H14"/>
    <mergeCell ref="I13:I14"/>
    <mergeCell ref="J13:J14"/>
    <mergeCell ref="M13:M1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2012-07-21T17:04:13Z</cp:lastPrinted>
  <dcterms:created xsi:type="dcterms:W3CDTF">2011-05-09T14:19:30Z</dcterms:created>
  <dcterms:modified xsi:type="dcterms:W3CDTF">2012-07-21T17:09:56Z</dcterms:modified>
  <cp:category/>
  <cp:version/>
  <cp:contentType/>
  <cp:contentStatus/>
</cp:coreProperties>
</file>